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arlyn\Documents\HR Bartender\2014\June\"/>
    </mc:Choice>
  </mc:AlternateContent>
  <bookViews>
    <workbookView xWindow="0" yWindow="0" windowWidth="28800" windowHeight="13020"/>
  </bookViews>
  <sheets>
    <sheet name="Salaried JD Template" sheetId="1" r:id="rId1"/>
    <sheet name="Sheet1" sheetId="2" r:id="rId2"/>
  </sheets>
  <definedNames>
    <definedName name="_xlnm.Print_Area" localSheetId="0">'Salaried JD Template'!$A:$G</definedName>
  </definedNames>
  <calcPr calcId="152511"/>
</workbook>
</file>

<file path=xl/calcChain.xml><?xml version="1.0" encoding="utf-8"?>
<calcChain xmlns="http://schemas.openxmlformats.org/spreadsheetml/2006/main">
  <c r="D83" i="1" l="1"/>
  <c r="G218" i="1" l="1"/>
  <c r="C186" i="1" l="1"/>
  <c r="C182" i="1" l="1"/>
  <c r="E270" i="1" l="1"/>
  <c r="E267" i="1"/>
  <c r="Z193" i="1" l="1"/>
  <c r="D163" i="1" l="1"/>
  <c r="D158" i="1" l="1"/>
  <c r="D153" i="1"/>
  <c r="D148" i="1"/>
  <c r="D143" i="1"/>
  <c r="D138" i="1"/>
  <c r="D133" i="1"/>
  <c r="D128" i="1"/>
  <c r="D123" i="1"/>
  <c r="D118" i="1"/>
  <c r="D95" i="1"/>
  <c r="D91" i="1"/>
  <c r="D87" i="1"/>
  <c r="D79" i="1"/>
  <c r="D75" i="1"/>
  <c r="D71" i="1"/>
  <c r="D67" i="1"/>
  <c r="E182" i="1" l="1"/>
  <c r="E186" i="1" l="1"/>
  <c r="D191" i="1" l="1"/>
  <c r="C191" i="1" l="1"/>
  <c r="E191" i="1" l="1"/>
  <c r="Z190" i="1" s="1"/>
  <c r="G221" i="1" s="1"/>
  <c r="F259" i="1" l="1"/>
  <c r="D255" i="1"/>
</calcChain>
</file>

<file path=xl/sharedStrings.xml><?xml version="1.0" encoding="utf-8"?>
<sst xmlns="http://schemas.openxmlformats.org/spreadsheetml/2006/main" count="249" uniqueCount="166">
  <si>
    <t>JOB DESCRIPTION/PERFORMANCE APPRAISAL</t>
  </si>
  <si>
    <t>JOB TITLE:</t>
  </si>
  <si>
    <t>DEPARTMENT:</t>
  </si>
  <si>
    <t>SUPERVISED BY:</t>
  </si>
  <si>
    <t>JOB CLASSIFICATION:</t>
  </si>
  <si>
    <t>Non-Exempt</t>
  </si>
  <si>
    <t>All the duties and standards of this position will be performed according to established policies, procedures and guidelines within the department and the organization.</t>
  </si>
  <si>
    <t>These examples of work are not all encompassing or restrictive, and are expected to vary with changing needs and priorities.  The duties for a specific position with this title will be defined and assigned by the immediate department director/manager.</t>
  </si>
  <si>
    <t>Job Summary:</t>
  </si>
  <si>
    <t>JOB QUALIFICATIONS:</t>
  </si>
  <si>
    <t>PHYSICAL AND MENTAL EFFORT:</t>
  </si>
  <si>
    <t>ENVIRONMENTAL AND WORKING CONDITIONS:</t>
  </si>
  <si>
    <t>BLOOD BORNE PATHOGENS CATEGORY:</t>
  </si>
  <si>
    <t>HEPATITIS A VACCINATION:</t>
  </si>
  <si>
    <t>MACHINES/EQUIPMENT/TOOLS:</t>
  </si>
  <si>
    <t>The purpose of the performance review is for the supervisor and the employee to thoroughly review the employee’s past performance and develop goals and objectives for the coming year.</t>
  </si>
  <si>
    <t>The following performance levels should be used to rate the employee’s level of performance with regard to each duty:</t>
  </si>
  <si>
    <t>PERFORMANCE RESPONSIBILITIES:</t>
  </si>
  <si>
    <t>The following description of job responsibility and standards is intended to reflect the major responsibilities and duties of the job, but is not intended to describe minor duties and other responsibilities as may be assigned.</t>
  </si>
  <si>
    <t>RESPONSIBILITIES AND STANDARDS:</t>
  </si>
  <si>
    <t>PART I</t>
  </si>
  <si>
    <t>PERFORMANCE LEVEL SCORING – JOB DESCRIPTION</t>
  </si>
  <si>
    <t>EMPLOYEE ACKNOWLEDGMENT:</t>
  </si>
  <si>
    <t>JOB DESCRIPTION APPROVAL:</t>
  </si>
  <si>
    <t>REQUIREMENTS FOR ANNUAL INCREASE</t>
  </si>
  <si>
    <t>(Date)</t>
  </si>
  <si>
    <t>SCORING SUMMARY</t>
  </si>
  <si>
    <t>Add the Total of ratings given for each section in the Performance Appraisal.</t>
  </si>
  <si>
    <t>Performance Level:</t>
  </si>
  <si>
    <t>Total Points Earned/Total number of job duties = Average Score:</t>
  </si>
  <si>
    <t>Job Description</t>
  </si>
  <si>
    <t>Total Points Earned/Total number of Behavioral Expectations = Average Score:</t>
  </si>
  <si>
    <t>Behavioral Expectations</t>
  </si>
  <si>
    <t xml:space="preserve">Reminder:  Comments must be added for each area in which the standard has been exceeded or has not been met.                               </t>
  </si>
  <si>
    <t xml:space="preserve">                                      </t>
  </si>
  <si>
    <t xml:space="preserve"> </t>
  </si>
  <si>
    <t>Employee Name:</t>
  </si>
  <si>
    <t xml:space="preserve">Review Date: </t>
  </si>
  <si>
    <t xml:space="preserve">Hire Date: </t>
  </si>
  <si>
    <t>HR Return Date:</t>
  </si>
  <si>
    <t>A)  EDUCATION AND TRAINING:</t>
  </si>
  <si>
    <t>C) EXPERIENCE:</t>
  </si>
  <si>
    <t>D)  SKILLS AND ABILITIES:</t>
  </si>
  <si>
    <t>Comments:</t>
  </si>
  <si>
    <t>Rating:</t>
  </si>
  <si>
    <t>Date</t>
  </si>
  <si>
    <t xml:space="preserve">   </t>
  </si>
  <si>
    <t>Verified By:</t>
  </si>
  <si>
    <t>(Supervisor signature)</t>
  </si>
  <si>
    <t xml:space="preserve">Department Manager: </t>
  </si>
  <si>
    <t>Employee:</t>
  </si>
  <si>
    <t>Supervisor:</t>
  </si>
  <si>
    <t xml:space="preserve">Administrator: </t>
  </si>
  <si>
    <t>% Increase</t>
  </si>
  <si>
    <t>Job Description Score</t>
  </si>
  <si>
    <t xml:space="preserve">Behavorial Expectations Average </t>
  </si>
  <si>
    <t xml:space="preserve">Total number of job duties </t>
  </si>
  <si>
    <t>Total Points Earned</t>
  </si>
  <si>
    <t xml:space="preserve">HIPAA Requirement:  </t>
  </si>
  <si>
    <t>Total number of Behavioral Expectations</t>
  </si>
  <si>
    <t>&lt;Type Employee Name&gt;</t>
  </si>
  <si>
    <t>&lt;Type Supervisor Name&gt;</t>
  </si>
  <si>
    <t>&lt;Type Dept Mgr Name&gt;</t>
  </si>
  <si>
    <t>&lt;Type Dept Admin Name&gt;</t>
  </si>
  <si>
    <t>Exempt</t>
  </si>
  <si>
    <t>B)  LICENSING/REGISTRATION/ CERTIFICATION:</t>
  </si>
  <si>
    <t>Job Description Review/Revision Date:</t>
  </si>
  <si>
    <t xml:space="preserve">                    A rating of 3 – MEETS STANDARDS:  The standard is met.  The level of performance meets the standard 
                     requirements of the position.  Assignments are performed in an acceptable manner.</t>
  </si>
  <si>
    <t xml:space="preserve">                    A rating of 1.5 – POOR STANDARDS:  The standard is almost never met.  The level of performance is generally poor, 
                    showing need for improvement.  A plan of action form improvement must be written. </t>
  </si>
  <si>
    <t xml:space="preserve">                    A rating of 2 – BELOW STANDARDS:  The standard is sometimes met.  The level of performance is generally BELOW 
                    what is expected, showing need for improvement.  A plan of action form improvement must be written. </t>
  </si>
  <si>
    <t xml:space="preserve">                    A rating of 2.5 – FAIR STANDARDS:  The standard is usually met, but not always.  The level of performance is generally fair,  
                   showing need for improvement.  Assignments are performed in an acceptable manner.</t>
  </si>
  <si>
    <t xml:space="preserve">                    A rating of 3.5 – MORE THAN MEETS STANDARDS:  The standard is met.  The level of performance meets the standard 
                    and is occasionally above the standard requirements of the position.  Assignments are at times performed better than 
                    expected. </t>
  </si>
  <si>
    <t xml:space="preserve">                     A rating of 4 – ABOVE STANDARDS:  The standard is met.  The level of performance is CONSISTANTLY            
                    ABOVE the standard requirment of the position.  Assignments are often performed better than expected.</t>
  </si>
  <si>
    <t xml:space="preserve">                     A rating of 4.5 – MORE THAN ABOVE STANDARDS:  The standard is met.  The level of performance AT TIMES                
                  EXCEEDS  the standard requirements of the position.  Assignments are performed often in an exemplary manner.</t>
  </si>
  <si>
    <t xml:space="preserve">                     A rating of 5 – EXCEEDS STANDARDS:  The standard is  met.  The level of performance CONSISTANTLY EXCEEDS 
                     the standard requirements of the position.  Assignments are always performed in an exemplary manner.</t>
  </si>
  <si>
    <t xml:space="preserve">                     A rating of 1 – DOES NOT MEET STANDARDS:  The standard is never met.  The level of performance is  NOT                
                     what is expected, showing need for improvement.  A plan of action for improvement must be 
                     written.</t>
  </si>
  <si>
    <t>40% OF OVERALL</t>
  </si>
  <si>
    <t>PROVIDES LEADERSHIP:</t>
  </si>
  <si>
    <t>PROFESSIONALISM:</t>
  </si>
  <si>
    <t>USES SOUND JUDGMENT:</t>
  </si>
  <si>
    <t>ESTABLISHES/MAINTAINS EFFECTIVE CONTROLS:</t>
  </si>
  <si>
    <t>MAINTAINS POSITIVE ENVIRONMENT:</t>
  </si>
  <si>
    <t>STAFF DEVELOPMENT:</t>
  </si>
  <si>
    <t>PLANS AND ORGANIZES EFFECTIVELY:</t>
  </si>
  <si>
    <t>CUSTOMER SERVICE:</t>
  </si>
  <si>
    <t>CHANGE MANAGEMENT:</t>
  </si>
  <si>
    <t>COMMUNICATES EFFECTIVELY:</t>
  </si>
  <si>
    <t>Adapts to changing environments. Participates actively in implementing change, accepts change positively.</t>
  </si>
  <si>
    <t>Plans ahead  to establish priorities, set and achieve goals, meet deadlines using good time management skills.  Follows through, seeks ways to improve quality of products/services, improve productivity. Balances staff and workload appropriately, delegates fairly and effectively.</t>
  </si>
  <si>
    <t>Uses common sense and appropriate judgment to determine alternative courses of action.  Makes logical and timely decisions based on facts and Bethesda policies/procedures and consistent practices.  Addresses concerns in a timely and confidential manner with staff</t>
  </si>
  <si>
    <t>Contributes to diversity efforts and fairness in the workplace.  Takes responsibility for the mood and morale of the work group.  Provides positive feedback.</t>
  </si>
  <si>
    <t>Seeks new training and supports growth opportunities for personal and professional development of staff.  Conducts timely and accurate performance appraisals.  Provides time and opportunity for staff to complete annual education requirements.</t>
  </si>
  <si>
    <t>SVP &amp; Director of Human Resources &amp; Marketing</t>
  </si>
  <si>
    <t>Overall Performance Rating
(total of weighted average from Part I &amp; Part II</t>
  </si>
  <si>
    <t>ADMINISTRATION USE ONLY</t>
  </si>
  <si>
    <t>Average Rating for Part I– Job Description average score + Behavioral Expectations average score/2</t>
  </si>
  <si>
    <t>Part II. Key Objectives</t>
  </si>
  <si>
    <t>Performance</t>
  </si>
  <si>
    <t>Objective:</t>
  </si>
  <si>
    <t xml:space="preserve">Results: </t>
  </si>
  <si>
    <t>RATING *   1-5</t>
  </si>
  <si>
    <t>*Refer to Rating Scale on pg. 2</t>
  </si>
  <si>
    <t>Average Rating for Part II (60% of overall)</t>
  </si>
  <si>
    <t>Overall Performance Rating = Part I Rating * .40 + Part II Rating * .60
(Total of weighted average from Part I &amp; Part II)</t>
  </si>
  <si>
    <t>Part III. Identification of Employee Strengths and Improvement Opportunities</t>
  </si>
  <si>
    <t>Employee Strengths</t>
  </si>
  <si>
    <t>Improvement Opportunites</t>
  </si>
  <si>
    <r>
      <rPr>
        <b/>
        <sz val="9"/>
        <color theme="1"/>
        <rFont val="Arial"/>
        <family val="2"/>
      </rPr>
      <t xml:space="preserve">Determine 3 or 4 objectives, job standards or other duties that are priorities for achievement of business goals. </t>
    </r>
    <r>
      <rPr>
        <sz val="9"/>
        <color theme="1"/>
        <rFont val="Arial"/>
        <family val="2"/>
      </rPr>
      <t xml:space="preserve"> 
Do not be limited by the form, add additional information as appropriate</t>
    </r>
  </si>
  <si>
    <t>Part. IV. Comments Section</t>
  </si>
  <si>
    <t>Reviewer Signature</t>
  </si>
  <si>
    <t>Administrator/Facilty Manager</t>
  </si>
  <si>
    <t>Management Committee Member</t>
  </si>
  <si>
    <t>Employee Comments:</t>
  </si>
  <si>
    <t>Emplyee Signature</t>
  </si>
  <si>
    <t>Raw Score at 60%</t>
  </si>
  <si>
    <t>1st</t>
  </si>
  <si>
    <t>4th</t>
  </si>
  <si>
    <t xml:space="preserve">2nd   </t>
  </si>
  <si>
    <t>3rd</t>
  </si>
  <si>
    <t>Current Quartile:</t>
  </si>
  <si>
    <t xml:space="preserve">Current Pay Grade: </t>
  </si>
  <si>
    <t>("Annual Rate Ranges" doc)</t>
  </si>
  <si>
    <t>(In File)</t>
  </si>
  <si>
    <r>
      <t xml:space="preserve">*Refer to File for </t>
    </r>
    <r>
      <rPr>
        <b/>
        <i/>
        <sz val="9"/>
        <color rgb="FF0000FF"/>
        <rFont val="Arial"/>
        <family val="2"/>
      </rPr>
      <t>Current Salary</t>
    </r>
  </si>
  <si>
    <t>40% Raw Score</t>
  </si>
  <si>
    <t>40% of Overall</t>
  </si>
  <si>
    <r>
      <t xml:space="preserve">*Refer "Annual Rate" Document to determine </t>
    </r>
    <r>
      <rPr>
        <b/>
        <i/>
        <sz val="9"/>
        <color rgb="FF0000FF"/>
        <rFont val="Arial"/>
        <family val="2"/>
      </rPr>
      <t xml:space="preserve">Current Pay Grade, Current Quartile, </t>
    </r>
    <r>
      <rPr>
        <b/>
        <i/>
        <sz val="9"/>
        <color rgb="FFC00000"/>
        <rFont val="Arial"/>
        <family val="2"/>
      </rPr>
      <t xml:space="preserve">and </t>
    </r>
    <r>
      <rPr>
        <b/>
        <i/>
        <sz val="9"/>
        <color rgb="FF0000FF"/>
        <rFont val="Arial"/>
        <family val="2"/>
      </rPr>
      <t>% Increase</t>
    </r>
    <r>
      <rPr>
        <b/>
        <sz val="9"/>
        <color rgb="FFC00000"/>
        <rFont val="Arial"/>
        <family val="2"/>
      </rPr>
      <t>below.</t>
    </r>
  </si>
  <si>
    <t>Current Annual Salary</t>
  </si>
  <si>
    <t>New Annual Salary</t>
  </si>
  <si>
    <t>Total Increase$:</t>
  </si>
  <si>
    <t>None required.</t>
  </si>
  <si>
    <t xml:space="preserve">Manual dexterity, coordination and skillful use of hands for working with equipment.
Ability to receive and express detailed information through oral communication, visual acuity and the ability to read and understand written directions.
Occasionally lifts and transport items weighing up to ten (10) pounds. </t>
  </si>
  <si>
    <t>Non-Exposure</t>
  </si>
  <si>
    <t>Not Required</t>
  </si>
  <si>
    <t>Telephone, Computer and Printer,  Facsimile Machine, Copy Machine, Calculator</t>
  </si>
  <si>
    <t>Maintains a working knowledge of all benefit plans offered to employees (including health and dental plans, life insurance, STD, LTD, earned time off program and retirement plans) ensuring that correct information is given to appropriate inquirer within twenty-four (24) hours and appropriate written information is handled by the established deadline. Assists with the development, implementation and monitoring of new and/or expanded benefit plans by keeping abreast of changes in the benefits field and suggesting changes to the insurance plans appropriate for the facility’s budget and the benefit of employees.</t>
  </si>
  <si>
    <t xml:space="preserve">Completes other duties as assigned. </t>
  </si>
  <si>
    <t>SVP of Human Resources &amp; Marketing</t>
  </si>
  <si>
    <t>President and Chief Executive Officer</t>
  </si>
  <si>
    <t>BEHAVIOR EXPECTATIONS FOR ALL SALARIED EMPLOYEES</t>
  </si>
  <si>
    <t>% of total score</t>
  </si>
  <si>
    <t>Human Resources</t>
  </si>
  <si>
    <t>Responsible for production of company publications and collateral used in various marketing activities.</t>
  </si>
  <si>
    <t xml:space="preserve">Oversees and ensures the initiation and accurate maintenance of enrollments for insurance and the benefit plans, and provides the necessary communication to third party administrator in a timely manner.  </t>
  </si>
  <si>
    <t>The Senior Vice President &amp; Director of Human Resources and Marketing is responsible for overseeing and coordinating the various employee benefit plans, ensuring compliance with governmental regulations, facility policies and procedures, and the effective communication of the plans to the employees. Responsible for: administering the facilities’ employment, recruitment, placement and transfer programs in compliance with EEOC guidelines and facility policy; assists in the development, recommendation and administration of the compensation program and associated policies; and assisting managers with employee related issues. Develops and implements marketing plans in conjunction with overall corporate strategic plan.  Oversees marketing activities including public awareness through community events and sponsorships.  Responsible for production of all marketing collateral and publications, as well as social media outlets.</t>
  </si>
  <si>
    <t>Minimum of ten (10) years experience in the human resources and administration of employee benefit programs.</t>
  </si>
  <si>
    <t>An individual without requisites stated above may present a written justification explaining the relevance of his/her background for a specific vacant position.  Depending on organizational needs and availability of more qualified applicants, an applicant may have some or all requisites revised or waived at the company's discretion.</t>
  </si>
  <si>
    <t>May be exposed to chemicals.</t>
  </si>
  <si>
    <t>Oversees the verification of employee benefits eligibility ensuring the need to know information for necessary business reasons.  Accurately verifies information only to the appropriate individuals within a timely manner according to established procedures.  Assists employees with questions/problems regarding benefits using positive interpersonal communication skills and answering questions with accurate information and in a timely manner.  Handles follow-up with third party administrators and/or physicians' offices as necessary.</t>
  </si>
  <si>
    <t>Responsible for developing and implementing all marketing plans for business lines in coordination with overall marketing objectives for the corporation.  Responsible for public awareness activities for all lines of business including census development for strategic planning.</t>
  </si>
  <si>
    <t>Monitors the preparation and updating of job descriptions and job evaluations ensuring that appropriate information is included in compliance with EEOC, ADA, OSHA and other regulatory agencies, and in accordance with established procedures. Participates in and conducts salary surveys when appropriate ensuring that surveys are conducted/completed in a timely manner and accurate.</t>
  </si>
  <si>
    <t>I have reviewed and I understand the job duties and expectations outlined in this job description.  I agree to perform the work in a manner acceptable to my immediate supervisor and within guidelines defined in the policies and procedures.  I also understand that continued employment will depend on my demonstrated ability to perform the work as expected.</t>
  </si>
  <si>
    <t>Promotes and provides high quality, exceptional service to internal and external customers.</t>
  </si>
  <si>
    <t>Effective oral and written skills.  Shows empathy, ability to actively listen and clarify, communicate Bethesda  strategic goals to the workgroup in a positive and supportive manner.  Keeps staff informed of relevant information.</t>
  </si>
  <si>
    <t>Sets appropriate example: dress, speech, and behavior.  Always maintains an appearance and demeanor that promotes a positive business image while meeting the expectations and requirements of the company.</t>
  </si>
  <si>
    <t>B.A. or B.S. in field related to human resources and benefit administration.  Masters level preferred
Considerable experience (minimum of 10 years) in human resources and benefit administration may be substituted for education.</t>
  </si>
  <si>
    <t>Analytic ability, including familiarity with statistical analysis.
Excellent oral and written communications skills.
Ability to work accurately with detail.
Computer experience and skills working with word processing and spreadsheets.
Knowledge of departmental functions and inter-office relationships within a similar size and type industry preferred.</t>
  </si>
  <si>
    <t>The Human Resources staff will have access to employees' protected health information.</t>
  </si>
  <si>
    <t>All are essential job functions according to ADA guidelines.  These are measured by supervisory observation, staff feedback, and review of documentation.</t>
  </si>
  <si>
    <t>Stays abreast of new developments in the human resources field, particularly as they affect the employment and compensation functions, ensuring compliance with regulatory agencies. Presents review of employee handbook and presentation of benefits for orientation ensuring information disseminated is accurate and presented in a positive, professional manner.</t>
  </si>
  <si>
    <t>Accountable for upholding the company’s mission and values.  Directs and coordinates activities of others, provides a motivating influence on subordinates and peers.  Ability to represent and take ownership in top management decisions.</t>
  </si>
  <si>
    <t>Assures effective internal controls are in place for audit, regulatory compliance and risk management purposes.  Maintains ethical standards required by the company's code of conduct.  Demonstrates accountability and takes initiative.</t>
  </si>
  <si>
    <t>Annual Goals &amp; Continuing Education Courses Completed</t>
  </si>
  <si>
    <t xml:space="preserve">Goal Setting Completed on: </t>
  </si>
  <si>
    <t>Continuing Ed. Completed on:</t>
  </si>
  <si>
    <t>IF AN EMPLOYEE HAS NOT COMPLETED THEIR CONTINUING EDUCATION COURSES AND ANNUAL GOAL SETTING ACTIVITY, THEIR ANNUAL RAISE WILL BE DELAYED UNTIL THESE ARE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</si>
</sst>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409]mmmm\ d\,\ yyyy;@"/>
  </numFmts>
  <fonts count="23" x14ac:knownFonts="1">
    <font>
      <sz val="11"/>
      <color theme="1"/>
      <name val="Calibri"/>
      <family val="2"/>
      <scheme val="minor"/>
    </font>
    <font>
      <b/>
      <sz val="9"/>
      <color theme="1"/>
      <name val="Arial"/>
      <family val="2"/>
    </font>
    <font>
      <sz val="9"/>
      <color theme="1"/>
      <name val="Arial"/>
      <family val="2"/>
    </font>
    <font>
      <b/>
      <sz val="9"/>
      <name val="Arial"/>
      <family val="2"/>
    </font>
    <font>
      <sz val="11"/>
      <color theme="1"/>
      <name val="Calibri"/>
      <family val="2"/>
      <scheme val="minor"/>
    </font>
    <font>
      <b/>
      <u/>
      <sz val="9"/>
      <color theme="1"/>
      <name val="Arial"/>
      <family val="2"/>
    </font>
    <font>
      <b/>
      <u/>
      <sz val="9"/>
      <color rgb="FF0000FF"/>
      <name val="Arial"/>
      <family val="2"/>
    </font>
    <font>
      <b/>
      <u/>
      <sz val="9"/>
      <color rgb="FF00B050"/>
      <name val="Arial"/>
      <family val="2"/>
    </font>
    <font>
      <sz val="9"/>
      <name val="Arial"/>
      <family val="2"/>
    </font>
    <font>
      <u/>
      <sz val="9"/>
      <color theme="1"/>
      <name val="Arial"/>
      <family val="2"/>
    </font>
    <font>
      <b/>
      <sz val="11"/>
      <color rgb="FFC00000"/>
      <name val="Calibri"/>
      <family val="2"/>
      <scheme val="minor"/>
    </font>
    <font>
      <b/>
      <sz val="11"/>
      <color rgb="FF00B050"/>
      <name val="Calibri"/>
      <family val="2"/>
      <scheme val="minor"/>
    </font>
    <font>
      <b/>
      <i/>
      <sz val="9"/>
      <color theme="1"/>
      <name val="Arial"/>
      <family val="2"/>
    </font>
    <font>
      <b/>
      <i/>
      <sz val="9"/>
      <color rgb="FF0000FF"/>
      <name val="Arial"/>
      <family val="2"/>
    </font>
    <font>
      <b/>
      <i/>
      <sz val="9"/>
      <color rgb="FF00B050"/>
      <name val="Arial"/>
      <family val="2"/>
    </font>
    <font>
      <b/>
      <u/>
      <sz val="9"/>
      <color rgb="FFC00000"/>
      <name val="Arial"/>
      <family val="2"/>
    </font>
    <font>
      <i/>
      <u/>
      <sz val="9"/>
      <color theme="1"/>
      <name val="Arial"/>
      <family val="2"/>
    </font>
    <font>
      <b/>
      <sz val="9"/>
      <color rgb="FF0000FF"/>
      <name val="Arial"/>
      <family val="2"/>
    </font>
    <font>
      <b/>
      <sz val="9"/>
      <color rgb="FF00B050"/>
      <name val="Arial"/>
      <family val="2"/>
    </font>
    <font>
      <sz val="9"/>
      <color rgb="FF0000FF"/>
      <name val="Arial"/>
      <family val="2"/>
    </font>
    <font>
      <b/>
      <i/>
      <sz val="9"/>
      <color rgb="FFC00000"/>
      <name val="Arial"/>
      <family val="2"/>
    </font>
    <font>
      <b/>
      <sz val="9"/>
      <color rgb="FFC00000"/>
      <name val="Arial"/>
      <family val="2"/>
    </font>
    <font>
      <b/>
      <sz val="12"/>
      <color rgb="FF00B05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s>
  <borders count="22">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32">
    <xf numFmtId="0" fontId="0" fillId="0" borderId="0" xfId="0"/>
    <xf numFmtId="0" fontId="2" fillId="0" borderId="0" xfId="0" applyFont="1" applyAlignment="1">
      <alignment vertical="center"/>
    </xf>
    <xf numFmtId="0" fontId="2" fillId="0" borderId="0" xfId="0" applyFont="1"/>
    <xf numFmtId="0" fontId="1" fillId="0" borderId="0" xfId="0" applyFont="1"/>
    <xf numFmtId="0" fontId="0" fillId="0" borderId="0" xfId="0" applyAlignment="1"/>
    <xf numFmtId="0" fontId="1" fillId="0" borderId="1" xfId="0" applyFont="1" applyBorder="1" applyAlignment="1">
      <alignment vertical="center"/>
    </xf>
    <xf numFmtId="0" fontId="2" fillId="0" borderId="0" xfId="0" applyFont="1" applyAlignment="1">
      <alignment horizontal="right" vertical="center"/>
    </xf>
    <xf numFmtId="0" fontId="2" fillId="0" borderId="0" xfId="0" applyFont="1" applyAlignment="1"/>
    <xf numFmtId="0" fontId="2" fillId="0" borderId="0" xfId="0" applyFont="1" applyAlignment="1">
      <alignment horizontal="right"/>
    </xf>
    <xf numFmtId="0" fontId="2" fillId="0" borderId="0" xfId="0" applyFont="1" applyBorder="1"/>
    <xf numFmtId="0" fontId="2" fillId="0" borderId="0" xfId="0" applyFont="1" applyBorder="1" applyAlignment="1">
      <alignment vertical="center"/>
    </xf>
    <xf numFmtId="0" fontId="3" fillId="0" borderId="0" xfId="0" applyFont="1" applyAlignment="1">
      <alignment horizontal="right" vertical="center"/>
    </xf>
    <xf numFmtId="0" fontId="1" fillId="0" borderId="0" xfId="0" applyFont="1" applyAlignment="1">
      <alignment horizontal="right"/>
    </xf>
    <xf numFmtId="0" fontId="3" fillId="0" borderId="0" xfId="0" applyFont="1" applyAlignment="1">
      <alignment horizontal="right"/>
    </xf>
    <xf numFmtId="0" fontId="2" fillId="0" borderId="0" xfId="0" applyFont="1"/>
    <xf numFmtId="0" fontId="0" fillId="0" borderId="0" xfId="0" applyAlignment="1">
      <alignment horizontal="center"/>
    </xf>
    <xf numFmtId="0" fontId="2" fillId="0" borderId="0" xfId="0" applyFont="1" applyBorder="1" applyAlignment="1" applyProtection="1">
      <alignment vertical="top" wrapText="1"/>
    </xf>
    <xf numFmtId="0" fontId="5" fillId="0" borderId="0" xfId="0" applyFont="1" applyBorder="1" applyAlignment="1" applyProtection="1">
      <alignment horizontal="center" vertical="center"/>
    </xf>
    <xf numFmtId="2" fontId="6" fillId="0" borderId="0" xfId="0" applyNumberFormat="1" applyFont="1" applyBorder="1" applyAlignment="1" applyProtection="1">
      <alignment horizontal="center"/>
    </xf>
    <xf numFmtId="2" fontId="7" fillId="0" borderId="0" xfId="0" applyNumberFormat="1" applyFont="1" applyBorder="1" applyAlignment="1" applyProtection="1">
      <alignment horizontal="center"/>
    </xf>
    <xf numFmtId="0" fontId="2" fillId="0" borderId="0" xfId="0" applyFont="1"/>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xf numFmtId="0" fontId="2" fillId="0" borderId="0" xfId="0" applyFont="1" applyBorder="1" applyAlignment="1">
      <alignment horizontal="left" vertical="center" wrapText="1"/>
    </xf>
    <xf numFmtId="0" fontId="1" fillId="0" borderId="0" xfId="0" applyFont="1" applyAlignment="1">
      <alignment vertical="center"/>
    </xf>
    <xf numFmtId="0" fontId="2" fillId="0" borderId="0" xfId="0" applyFont="1"/>
    <xf numFmtId="0" fontId="1" fillId="0" borderId="0" xfId="0" applyFont="1" applyBorder="1" applyAlignment="1">
      <alignment horizontal="center" vertical="center"/>
    </xf>
    <xf numFmtId="0" fontId="1" fillId="0" borderId="0" xfId="0" applyFont="1" applyBorder="1" applyAlignment="1">
      <alignment horizontal="center" wrapText="1"/>
    </xf>
    <xf numFmtId="0" fontId="2" fillId="0" borderId="0" xfId="0" applyFont="1" applyAlignment="1">
      <alignment horizontal="center" vertic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Alignment="1">
      <alignment vertical="center"/>
    </xf>
    <xf numFmtId="0" fontId="2" fillId="0" borderId="0" xfId="0" applyFont="1"/>
    <xf numFmtId="0" fontId="8" fillId="0" borderId="0" xfId="0" applyFont="1" applyFill="1" applyAlignment="1">
      <alignment vertical="center"/>
    </xf>
    <xf numFmtId="0" fontId="8" fillId="0" borderId="0" xfId="0" applyFont="1" applyFill="1" applyAlignment="1"/>
    <xf numFmtId="0" fontId="8" fillId="0" borderId="0" xfId="0" applyFont="1" applyFill="1"/>
    <xf numFmtId="0" fontId="8" fillId="0" borderId="0" xfId="0" applyFont="1" applyFill="1" applyAlignment="1">
      <alignment vertical="center" wrapText="1"/>
    </xf>
    <xf numFmtId="0" fontId="8" fillId="0" borderId="0" xfId="0" applyFont="1" applyFill="1" applyAlignment="1">
      <alignment horizontal="left" vertical="center" wrapText="1"/>
    </xf>
    <xf numFmtId="0" fontId="1" fillId="0" borderId="0" xfId="0" applyFont="1" applyAlignment="1">
      <alignment vertical="center" wrapText="1"/>
    </xf>
    <xf numFmtId="0" fontId="3" fillId="0" borderId="0" xfId="0" applyFont="1"/>
    <xf numFmtId="0" fontId="1" fillId="0" borderId="0" xfId="0" applyFont="1" applyFill="1" applyAlignment="1">
      <alignment wrapText="1"/>
    </xf>
    <xf numFmtId="0" fontId="2" fillId="0" borderId="0" xfId="0" applyFont="1" applyBorder="1" applyAlignment="1">
      <alignment horizontal="center" vertical="center"/>
    </xf>
    <xf numFmtId="0" fontId="2" fillId="0" borderId="0" xfId="0" applyFont="1" applyBorder="1" applyProtection="1"/>
    <xf numFmtId="164" fontId="2" fillId="0" borderId="0" xfId="0" applyNumberFormat="1" applyFont="1" applyBorder="1" applyProtection="1">
      <protection locked="0"/>
    </xf>
    <xf numFmtId="0" fontId="2" fillId="0" borderId="0" xfId="0" applyFont="1" applyBorder="1" applyAlignment="1">
      <alignment vertical="center" wrapText="1"/>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vertical="center"/>
    </xf>
    <xf numFmtId="0" fontId="2" fillId="0" borderId="0" xfId="0" applyFont="1" applyBorder="1" applyAlignment="1" applyProtection="1">
      <alignment vertical="top" wrapText="1"/>
      <protection locked="0"/>
    </xf>
    <xf numFmtId="0" fontId="0" fillId="0" borderId="0" xfId="0" applyBorder="1" applyAlignment="1" applyProtection="1">
      <alignment wrapText="1"/>
      <protection locked="0"/>
    </xf>
    <xf numFmtId="0" fontId="2" fillId="0" borderId="8" xfId="0" applyFont="1" applyBorder="1" applyAlignment="1">
      <alignment vertical="center"/>
    </xf>
    <xf numFmtId="0" fontId="2" fillId="0" borderId="9" xfId="0" applyFont="1" applyBorder="1"/>
    <xf numFmtId="0" fontId="2" fillId="0" borderId="7" xfId="0" applyFont="1" applyBorder="1" applyAlignment="1">
      <alignment vertical="center"/>
    </xf>
    <xf numFmtId="0" fontId="2" fillId="0" borderId="10" xfId="0" applyFont="1" applyBorder="1"/>
    <xf numFmtId="0" fontId="2" fillId="0" borderId="11" xfId="0" applyFont="1" applyBorder="1" applyAlignment="1">
      <alignment vertical="center"/>
    </xf>
    <xf numFmtId="0" fontId="2" fillId="0" borderId="12" xfId="0" applyFont="1" applyBorder="1"/>
    <xf numFmtId="0" fontId="9" fillId="0" borderId="0" xfId="0" applyFont="1" applyAlignment="1">
      <alignment vertical="center"/>
    </xf>
    <xf numFmtId="0" fontId="10" fillId="0" borderId="0" xfId="0" applyFont="1" applyAlignment="1">
      <alignment horizontal="left"/>
    </xf>
    <xf numFmtId="0" fontId="11" fillId="0" borderId="0" xfId="0" applyFont="1" applyAlignment="1">
      <alignment horizontal="left"/>
    </xf>
    <xf numFmtId="0" fontId="2" fillId="0" borderId="0" xfId="0" applyFont="1" applyBorder="1" applyAlignment="1" applyProtection="1">
      <alignment horizontal="left" wrapText="1"/>
      <protection locked="0"/>
    </xf>
    <xf numFmtId="2" fontId="6" fillId="0" borderId="0" xfId="0" applyNumberFormat="1"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wrapText="1"/>
    </xf>
    <xf numFmtId="2" fontId="7" fillId="0" borderId="0" xfId="0" applyNumberFormat="1" applyFont="1" applyAlignment="1">
      <alignment horizontal="center" vertical="center"/>
    </xf>
    <xf numFmtId="0" fontId="14" fillId="0" borderId="0" xfId="0" applyFont="1" applyAlignment="1">
      <alignment horizontal="center" wrapText="1"/>
    </xf>
    <xf numFmtId="2" fontId="15" fillId="0" borderId="0" xfId="0" applyNumberFormat="1" applyFont="1" applyBorder="1" applyAlignment="1">
      <alignment horizontal="center"/>
    </xf>
    <xf numFmtId="0" fontId="12" fillId="0" borderId="0" xfId="0" applyFont="1" applyAlignment="1">
      <alignment horizontal="center" vertical="center"/>
    </xf>
    <xf numFmtId="0" fontId="16" fillId="0" borderId="0" xfId="0" applyFont="1" applyAlignment="1">
      <alignment horizontal="right"/>
    </xf>
    <xf numFmtId="0" fontId="1" fillId="0" borderId="2" xfId="0" applyFont="1" applyBorder="1"/>
    <xf numFmtId="0" fontId="13" fillId="0" borderId="2" xfId="0" applyFont="1" applyBorder="1" applyAlignment="1">
      <alignment horizontal="center" wrapText="1"/>
    </xf>
    <xf numFmtId="0" fontId="14" fillId="0" borderId="2" xfId="0" applyFont="1" applyBorder="1" applyAlignment="1">
      <alignment horizontal="center" wrapText="1"/>
    </xf>
    <xf numFmtId="0" fontId="12" fillId="0" borderId="2" xfId="0" applyFont="1" applyBorder="1" applyAlignment="1">
      <alignment horizontal="center" vertical="center"/>
    </xf>
    <xf numFmtId="0" fontId="2" fillId="0" borderId="2" xfId="0" applyFont="1" applyBorder="1"/>
    <xf numFmtId="0" fontId="1" fillId="0" borderId="0" xfId="0" applyFont="1" applyBorder="1"/>
    <xf numFmtId="0" fontId="13" fillId="0" borderId="0" xfId="0" applyFont="1" applyBorder="1" applyAlignment="1">
      <alignment horizontal="center" wrapText="1"/>
    </xf>
    <xf numFmtId="0" fontId="14" fillId="0" borderId="0" xfId="0" applyFont="1" applyBorder="1" applyAlignment="1">
      <alignment horizontal="center" wrapText="1"/>
    </xf>
    <xf numFmtId="0" fontId="12" fillId="0" borderId="0" xfId="0" applyFont="1" applyBorder="1" applyAlignment="1">
      <alignment horizontal="center" vertical="center"/>
    </xf>
    <xf numFmtId="0" fontId="14" fillId="0" borderId="1" xfId="0" applyFont="1" applyBorder="1" applyAlignment="1">
      <alignment horizontal="center" wrapText="1"/>
    </xf>
    <xf numFmtId="0" fontId="2" fillId="0" borderId="0" xfId="0" applyFont="1" applyBorder="1" applyAlignment="1"/>
    <xf numFmtId="0" fontId="8" fillId="0" borderId="0" xfId="0" applyFont="1" applyAlignment="1">
      <alignment horizontal="center" wrapText="1"/>
    </xf>
    <xf numFmtId="0" fontId="2" fillId="0" borderId="7" xfId="0" applyFont="1" applyBorder="1"/>
    <xf numFmtId="0" fontId="8" fillId="0" borderId="0" xfId="0" applyFont="1" applyBorder="1" applyAlignment="1">
      <alignment horizontal="right" wrapText="1"/>
    </xf>
    <xf numFmtId="0" fontId="2" fillId="0" borderId="11" xfId="0" applyFont="1" applyBorder="1"/>
    <xf numFmtId="0" fontId="12" fillId="0" borderId="1" xfId="0" applyFont="1" applyBorder="1" applyAlignment="1">
      <alignment horizontal="center" vertical="center"/>
    </xf>
    <xf numFmtId="0" fontId="8" fillId="0" borderId="1" xfId="0" applyFont="1" applyBorder="1" applyAlignment="1">
      <alignment horizontal="center" wrapText="1"/>
    </xf>
    <xf numFmtId="165" fontId="8" fillId="0" borderId="1" xfId="0" applyNumberFormat="1" applyFont="1" applyBorder="1" applyAlignment="1">
      <alignment horizontal="center" wrapText="1"/>
    </xf>
    <xf numFmtId="0" fontId="2" fillId="0" borderId="8" xfId="0" applyFont="1" applyBorder="1"/>
    <xf numFmtId="0" fontId="8" fillId="0" borderId="0" xfId="0" applyFont="1" applyBorder="1" applyAlignment="1">
      <alignment horizontal="center" wrapText="1"/>
    </xf>
    <xf numFmtId="0" fontId="2" fillId="0" borderId="1" xfId="0" applyFont="1" applyBorder="1" applyAlignment="1">
      <alignment horizontal="center" vertical="center"/>
    </xf>
    <xf numFmtId="0" fontId="17" fillId="0" borderId="7" xfId="0" applyFont="1" applyBorder="1"/>
    <xf numFmtId="0" fontId="17" fillId="0" borderId="0" xfId="0" applyFont="1" applyAlignment="1">
      <alignment horizontal="center" wrapText="1"/>
    </xf>
    <xf numFmtId="0" fontId="18" fillId="0" borderId="0" xfId="0" applyFont="1" applyAlignment="1">
      <alignment horizontal="center" wrapText="1"/>
    </xf>
    <xf numFmtId="0" fontId="1" fillId="0" borderId="0" xfId="0" applyFont="1" applyBorder="1" applyAlignment="1">
      <alignment horizontal="left"/>
    </xf>
    <xf numFmtId="0" fontId="1" fillId="0" borderId="10" xfId="0" applyFont="1" applyBorder="1" applyAlignment="1">
      <alignment horizontal="center"/>
    </xf>
    <xf numFmtId="0" fontId="2" fillId="0" borderId="12" xfId="0" applyFont="1" applyBorder="1" applyAlignment="1">
      <alignment horizontal="center" vertical="center"/>
    </xf>
    <xf numFmtId="0" fontId="12" fillId="0" borderId="0" xfId="0" applyFont="1" applyBorder="1"/>
    <xf numFmtId="0" fontId="1" fillId="0" borderId="7" xfId="0" applyFont="1" applyBorder="1" applyAlignment="1">
      <alignment wrapText="1"/>
    </xf>
    <xf numFmtId="0" fontId="1" fillId="0" borderId="0" xfId="0" applyFont="1" applyBorder="1" applyAlignment="1">
      <alignment wrapText="1"/>
    </xf>
    <xf numFmtId="0" fontId="12" fillId="0" borderId="7" xfId="0" applyFont="1" applyBorder="1"/>
    <xf numFmtId="0" fontId="17" fillId="0" borderId="7" xfId="0" applyFont="1" applyBorder="1" applyAlignment="1">
      <alignment vertical="center"/>
    </xf>
    <xf numFmtId="0" fontId="17" fillId="0" borderId="0" xfId="0" applyFont="1" applyBorder="1" applyAlignment="1">
      <alignment vertical="center"/>
    </xf>
    <xf numFmtId="44" fontId="19" fillId="0" borderId="0" xfId="1" applyFont="1" applyBorder="1" applyAlignment="1" applyProtection="1">
      <alignment horizontal="left"/>
      <protection locked="0"/>
    </xf>
    <xf numFmtId="0" fontId="8" fillId="0" borderId="0" xfId="0" applyFont="1" applyAlignment="1">
      <alignment vertical="center"/>
    </xf>
    <xf numFmtId="0" fontId="8" fillId="0" borderId="0" xfId="0" applyFont="1"/>
    <xf numFmtId="0" fontId="8" fillId="0" borderId="0" xfId="0" applyFont="1" applyAlignment="1">
      <alignment wrapText="1"/>
    </xf>
    <xf numFmtId="0" fontId="8" fillId="0" borderId="0" xfId="0" applyFont="1" applyAlignment="1">
      <alignment horizontal="left"/>
    </xf>
    <xf numFmtId="0" fontId="8" fillId="0" borderId="0" xfId="0" applyFont="1" applyAlignment="1">
      <alignment horizontal="left" vertical="center"/>
    </xf>
    <xf numFmtId="0" fontId="8" fillId="0" borderId="10" xfId="0" applyFont="1" applyBorder="1"/>
    <xf numFmtId="0" fontId="20" fillId="0" borderId="7" xfId="0" applyFont="1" applyBorder="1"/>
    <xf numFmtId="0" fontId="20" fillId="0" borderId="0" xfId="0" applyFont="1" applyBorder="1"/>
    <xf numFmtId="0" fontId="20" fillId="0" borderId="7" xfId="0" applyFont="1" applyBorder="1" applyAlignment="1">
      <alignment vertical="center"/>
    </xf>
    <xf numFmtId="0" fontId="20" fillId="0" borderId="7" xfId="0" applyFont="1" applyBorder="1" applyAlignment="1">
      <alignment vertical="center"/>
    </xf>
    <xf numFmtId="0" fontId="20" fillId="0" borderId="0" xfId="0" applyFont="1" applyBorder="1" applyAlignment="1">
      <alignment vertical="center"/>
    </xf>
    <xf numFmtId="0" fontId="2" fillId="2" borderId="3" xfId="0" applyFont="1" applyFill="1" applyBorder="1" applyAlignment="1" applyProtection="1">
      <alignment wrapText="1"/>
      <protection locked="0"/>
    </xf>
    <xf numFmtId="0" fontId="6" fillId="2" borderId="0" xfId="0" applyFont="1" applyFill="1" applyBorder="1" applyAlignment="1" applyProtection="1">
      <alignment horizontal="center"/>
      <protection locked="0"/>
    </xf>
    <xf numFmtId="0" fontId="5" fillId="4" borderId="0" xfId="0" applyFont="1" applyFill="1" applyBorder="1" applyAlignment="1" applyProtection="1">
      <alignment horizontal="center" vertical="center"/>
    </xf>
    <xf numFmtId="0" fontId="2" fillId="5" borderId="0" xfId="0" applyFont="1" applyFill="1" applyAlignment="1">
      <alignment horizontal="right"/>
    </xf>
    <xf numFmtId="0" fontId="2" fillId="5" borderId="0" xfId="0" applyFont="1" applyFill="1" applyAlignment="1">
      <alignment horizontal="right" vertical="top"/>
    </xf>
    <xf numFmtId="165" fontId="8" fillId="0" borderId="1" xfId="0" applyNumberFormat="1" applyFont="1" applyFill="1" applyBorder="1" applyAlignment="1">
      <alignment horizontal="center" wrapText="1"/>
    </xf>
    <xf numFmtId="0" fontId="19" fillId="2" borderId="1" xfId="0" applyFont="1" applyFill="1" applyBorder="1" applyAlignment="1" applyProtection="1">
      <alignment horizontal="center"/>
      <protection locked="0"/>
    </xf>
    <xf numFmtId="0" fontId="19" fillId="2" borderId="1" xfId="0" applyFont="1" applyFill="1" applyBorder="1" applyAlignment="1">
      <alignment horizontal="center"/>
    </xf>
    <xf numFmtId="44" fontId="19" fillId="2" borderId="3" xfId="1" applyFont="1" applyFill="1" applyBorder="1" applyAlignment="1" applyProtection="1">
      <alignment horizontal="left"/>
      <protection locked="0"/>
    </xf>
    <xf numFmtId="10" fontId="19" fillId="2" borderId="1" xfId="2" applyNumberFormat="1" applyFont="1" applyFill="1" applyBorder="1"/>
    <xf numFmtId="44" fontId="22" fillId="0" borderId="0" xfId="1" applyFont="1" applyFill="1" applyBorder="1" applyAlignment="1"/>
    <xf numFmtId="44" fontId="22" fillId="3" borderId="0" xfId="0" applyNumberFormat="1" applyFont="1" applyFill="1" applyBorder="1" applyAlignment="1"/>
    <xf numFmtId="0" fontId="1" fillId="0" borderId="0" xfId="0" applyFont="1" applyBorder="1" applyAlignment="1">
      <alignment horizontal="center" vertical="center" wrapText="1"/>
    </xf>
    <xf numFmtId="2" fontId="1" fillId="0" borderId="3" xfId="0" applyNumberFormat="1" applyFont="1" applyBorder="1"/>
    <xf numFmtId="2" fontId="2" fillId="5" borderId="0" xfId="0" applyNumberFormat="1" applyFont="1" applyFill="1"/>
    <xf numFmtId="2" fontId="18" fillId="0" borderId="1" xfId="0" applyNumberFormat="1" applyFont="1" applyBorder="1" applyAlignment="1">
      <alignment horizontal="center" wrapText="1"/>
    </xf>
    <xf numFmtId="164" fontId="2" fillId="0" borderId="1" xfId="0" applyNumberFormat="1" applyFont="1" applyFill="1" applyBorder="1" applyProtection="1">
      <protection locked="0"/>
    </xf>
    <xf numFmtId="0" fontId="2" fillId="0" borderId="0" xfId="0" applyFont="1" applyAlignment="1">
      <alignment horizontal="center" vertical="center"/>
    </xf>
    <xf numFmtId="0" fontId="2" fillId="0" borderId="0" xfId="0" applyFont="1"/>
    <xf numFmtId="0" fontId="2" fillId="0" borderId="0" xfId="0" applyFont="1" applyAlignment="1" applyProtection="1">
      <alignment vertical="center" wrapText="1"/>
      <protection locked="0"/>
    </xf>
    <xf numFmtId="0" fontId="17" fillId="0" borderId="0" xfId="0" applyFont="1" applyBorder="1" applyAlignment="1">
      <alignment horizontal="center" vertical="center"/>
    </xf>
    <xf numFmtId="0" fontId="20" fillId="0" borderId="21" xfId="0" applyFont="1" applyBorder="1"/>
    <xf numFmtId="0" fontId="2" fillId="0" borderId="21" xfId="0" applyFont="1" applyBorder="1"/>
    <xf numFmtId="0" fontId="2" fillId="0" borderId="0" xfId="0" applyFont="1"/>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xf numFmtId="0" fontId="1" fillId="0" borderId="3" xfId="0" applyFont="1" applyBorder="1" applyAlignment="1">
      <alignment horizontal="center" vertical="center"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horizontal="right" vertical="center"/>
    </xf>
    <xf numFmtId="0" fontId="1" fillId="0" borderId="0" xfId="0" applyFont="1" applyAlignment="1">
      <alignment horizontal="right"/>
    </xf>
    <xf numFmtId="0" fontId="6" fillId="2" borderId="0" xfId="0" applyFont="1" applyFill="1" applyBorder="1" applyAlignment="1" applyProtection="1">
      <alignment horizontal="center"/>
      <protection locked="0"/>
    </xf>
    <xf numFmtId="0" fontId="2" fillId="2" borderId="5"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0" borderId="0" xfId="0" applyFont="1" applyAlignment="1">
      <alignment wrapText="1"/>
    </xf>
    <xf numFmtId="0" fontId="1" fillId="0" borderId="0" xfId="0" applyFont="1" applyBorder="1" applyAlignment="1">
      <alignment horizontal="center"/>
    </xf>
    <xf numFmtId="0" fontId="1" fillId="0" borderId="0" xfId="0" applyFont="1" applyAlignment="1">
      <alignment horizontal="center"/>
    </xf>
    <xf numFmtId="0" fontId="2" fillId="0" borderId="0" xfId="0" applyFont="1" applyAlignment="1" applyProtection="1">
      <alignment horizontal="left" vertical="center" wrapText="1"/>
      <protection locked="0"/>
    </xf>
    <xf numFmtId="0" fontId="1" fillId="2" borderId="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2" fillId="0" borderId="6" xfId="0" applyFont="1" applyBorder="1" applyAlignment="1">
      <alignment horizontal="center"/>
    </xf>
    <xf numFmtId="0" fontId="2" fillId="0" borderId="0" xfId="0" applyFont="1"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xf>
    <xf numFmtId="0" fontId="2" fillId="0" borderId="6" xfId="0" applyFont="1" applyBorder="1"/>
    <xf numFmtId="0" fontId="2" fillId="0" borderId="1" xfId="0" applyFont="1" applyBorder="1"/>
    <xf numFmtId="0" fontId="2"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Alignment="1" applyProtection="1">
      <alignment wrapText="1"/>
      <protection locked="0"/>
    </xf>
    <xf numFmtId="0" fontId="8" fillId="0" borderId="0" xfId="0" applyFont="1" applyProtection="1">
      <protection locked="0"/>
    </xf>
    <xf numFmtId="0" fontId="8"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pplyProtection="1">
      <alignment vertical="center" wrapText="1"/>
      <protection locked="0"/>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pplyProtection="1">
      <alignment horizontal="left" vertical="center" wrapText="1"/>
      <protection locked="0"/>
    </xf>
    <xf numFmtId="0" fontId="2" fillId="0" borderId="11" xfId="0" applyFont="1" applyBorder="1"/>
    <xf numFmtId="0" fontId="2" fillId="0" borderId="12" xfId="0" applyFont="1" applyBorder="1"/>
    <xf numFmtId="0" fontId="2" fillId="0" borderId="8"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xf>
    <xf numFmtId="0" fontId="2" fillId="0" borderId="9" xfId="0" applyFont="1" applyBorder="1" applyAlignment="1">
      <alignment horizontal="center"/>
    </xf>
    <xf numFmtId="0" fontId="1" fillId="0" borderId="7" xfId="0" applyFont="1" applyBorder="1" applyAlignment="1">
      <alignment wrapText="1"/>
    </xf>
    <xf numFmtId="0" fontId="1" fillId="0" borderId="0" xfId="0" applyFont="1" applyBorder="1" applyAlignment="1">
      <alignment wrapText="1"/>
    </xf>
    <xf numFmtId="0" fontId="1" fillId="0" borderId="8"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2" fillId="2" borderId="6" xfId="0" applyFont="1" applyFill="1" applyBorder="1" applyAlignment="1">
      <alignment wrapText="1"/>
    </xf>
    <xf numFmtId="0" fontId="2" fillId="2" borderId="2" xfId="0" applyFont="1" applyFill="1" applyBorder="1" applyAlignment="1">
      <alignment wrapText="1"/>
    </xf>
    <xf numFmtId="0" fontId="2" fillId="2" borderId="1"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wrapText="1"/>
    </xf>
    <xf numFmtId="0" fontId="20" fillId="0" borderId="7" xfId="0" applyFont="1" applyBorder="1" applyAlignment="1">
      <alignment vertical="center"/>
    </xf>
    <xf numFmtId="0" fontId="20" fillId="0" borderId="0" xfId="0" applyFont="1" applyBorder="1" applyAlignment="1">
      <alignment vertical="center"/>
    </xf>
    <xf numFmtId="0" fontId="20" fillId="0" borderId="10" xfId="0" applyFont="1" applyBorder="1" applyAlignment="1">
      <alignment vertical="center"/>
    </xf>
    <xf numFmtId="0" fontId="17" fillId="0" borderId="2" xfId="0" applyFont="1" applyBorder="1"/>
    <xf numFmtId="0" fontId="17" fillId="0" borderId="9" xfId="0" applyFont="1" applyBorder="1"/>
    <xf numFmtId="0" fontId="2" fillId="0" borderId="7" xfId="0" applyFont="1" applyBorder="1" applyAlignment="1">
      <alignment horizontal="left"/>
    </xf>
    <xf numFmtId="0" fontId="2" fillId="0" borderId="0" xfId="0" applyFont="1" applyBorder="1" applyAlignment="1">
      <alignment horizontal="left"/>
    </xf>
    <xf numFmtId="0" fontId="1" fillId="0" borderId="0" xfId="0" applyFont="1" applyFill="1" applyAlignment="1">
      <alignment horizontal="center" wrapText="1"/>
    </xf>
    <xf numFmtId="0" fontId="8" fillId="0" borderId="0" xfId="0" applyFont="1" applyAlignment="1" applyProtection="1">
      <alignment horizontal="lef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2" fillId="0" borderId="5" xfId="0" applyFont="1" applyBorder="1"/>
    <xf numFmtId="0" fontId="2" fillId="0" borderId="4" xfId="0" applyFont="1" applyBorder="1"/>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 fillId="0" borderId="16" xfId="0" applyFont="1" applyBorder="1" applyAlignment="1">
      <alignment horizontal="left"/>
    </xf>
    <xf numFmtId="0" fontId="1" fillId="0" borderId="17" xfId="0" applyFont="1" applyBorder="1" applyAlignment="1">
      <alignment horizontal="left"/>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4" xfId="0" applyFont="1" applyBorder="1" applyAlignment="1">
      <alignment horizontal="left" wrapText="1"/>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2" fillId="2" borderId="18" xfId="0" applyFont="1" applyFill="1" applyBorder="1" applyAlignment="1">
      <alignment wrapText="1"/>
    </xf>
    <xf numFmtId="0" fontId="2" fillId="2" borderId="19" xfId="0" applyFont="1" applyFill="1" applyBorder="1" applyAlignment="1">
      <alignment wrapText="1"/>
    </xf>
    <xf numFmtId="0" fontId="2" fillId="2" borderId="20" xfId="0"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361"/>
  <sheetViews>
    <sheetView tabSelected="1" topLeftCell="A253" zoomScaleNormal="100" workbookViewId="0">
      <selection activeCell="G179" sqref="G179"/>
    </sheetView>
  </sheetViews>
  <sheetFormatPr defaultRowHeight="15" x14ac:dyDescent="0.25"/>
  <cols>
    <col min="1" max="1" width="4.5703125" style="28" customWidth="1"/>
    <col min="2" max="2" width="27.42578125" style="28" customWidth="1"/>
    <col min="3" max="3" width="16.7109375" style="28" customWidth="1"/>
    <col min="4" max="4" width="17.42578125" style="28" customWidth="1"/>
    <col min="5" max="5" width="16.140625" style="28" customWidth="1"/>
    <col min="6" max="6" width="30.7109375" style="28" customWidth="1"/>
    <col min="7" max="7" width="8.7109375" customWidth="1"/>
    <col min="25" max="25" width="9.140625" customWidth="1"/>
    <col min="27" max="27" width="13.42578125" customWidth="1"/>
    <col min="28" max="28" width="29.5703125" customWidth="1"/>
  </cols>
  <sheetData>
    <row r="1" spans="1:28" x14ac:dyDescent="0.25">
      <c r="A1" s="164" t="s">
        <v>0</v>
      </c>
      <c r="B1" s="164"/>
      <c r="C1" s="164"/>
      <c r="D1" s="164"/>
      <c r="E1" s="164"/>
      <c r="F1" s="164"/>
      <c r="G1" s="164"/>
    </row>
    <row r="2" spans="1:28" ht="15.75" thickBot="1" x14ac:dyDescent="0.3">
      <c r="A2" s="31"/>
    </row>
    <row r="3" spans="1:28" ht="15.75" thickBot="1" x14ac:dyDescent="0.3">
      <c r="B3" s="27" t="s">
        <v>1</v>
      </c>
      <c r="C3" s="140" t="s">
        <v>137</v>
      </c>
      <c r="E3" s="24" t="s">
        <v>36</v>
      </c>
      <c r="F3" s="116"/>
      <c r="G3" s="52"/>
    </row>
    <row r="4" spans="1:28" ht="7.5" customHeight="1" thickBot="1" x14ac:dyDescent="0.3">
      <c r="A4" s="27"/>
    </row>
    <row r="5" spans="1:28" ht="15.75" thickBot="1" x14ac:dyDescent="0.3">
      <c r="B5" s="27" t="s">
        <v>2</v>
      </c>
      <c r="C5" s="139" t="s">
        <v>141</v>
      </c>
      <c r="E5" s="24" t="s">
        <v>38</v>
      </c>
      <c r="F5" s="116"/>
      <c r="G5" s="52"/>
    </row>
    <row r="6" spans="1:28" ht="7.5" customHeight="1" thickBot="1" x14ac:dyDescent="0.3">
      <c r="A6" s="27"/>
    </row>
    <row r="7" spans="1:28" ht="15.75" thickBot="1" x14ac:dyDescent="0.3">
      <c r="B7" s="27" t="s">
        <v>3</v>
      </c>
      <c r="C7" s="134" t="s">
        <v>138</v>
      </c>
      <c r="E7" s="24" t="s">
        <v>37</v>
      </c>
      <c r="F7" s="116"/>
    </row>
    <row r="8" spans="1:28" ht="7.5" customHeight="1" thickBot="1" x14ac:dyDescent="0.3">
      <c r="A8" s="27"/>
    </row>
    <row r="9" spans="1:28" ht="15.75" thickBot="1" x14ac:dyDescent="0.3">
      <c r="B9" s="27" t="s">
        <v>4</v>
      </c>
      <c r="C9" s="135" t="s">
        <v>64</v>
      </c>
      <c r="E9" s="24" t="s">
        <v>39</v>
      </c>
      <c r="F9" s="116"/>
    </row>
    <row r="10" spans="1:28" ht="7.5" customHeight="1" thickBot="1" x14ac:dyDescent="0.3">
      <c r="A10" s="5"/>
      <c r="B10" s="25"/>
      <c r="C10" s="25"/>
      <c r="D10" s="25"/>
      <c r="E10" s="25"/>
      <c r="F10" s="25"/>
    </row>
    <row r="11" spans="1:28" ht="26.25" customHeight="1" x14ac:dyDescent="0.25">
      <c r="A11" s="172" t="s">
        <v>6</v>
      </c>
      <c r="B11" s="172"/>
      <c r="C11" s="172"/>
      <c r="D11" s="172"/>
      <c r="E11" s="172"/>
      <c r="F11" s="172"/>
    </row>
    <row r="12" spans="1:28" ht="7.5" customHeight="1" x14ac:dyDescent="0.25">
      <c r="A12" s="22"/>
      <c r="B12" s="22"/>
      <c r="C12" s="22"/>
      <c r="D12" s="22"/>
      <c r="E12" s="22"/>
    </row>
    <row r="13" spans="1:28" ht="33.75" customHeight="1" x14ac:dyDescent="0.25">
      <c r="A13" s="173" t="s">
        <v>7</v>
      </c>
      <c r="B13" s="173"/>
      <c r="C13" s="173"/>
      <c r="D13" s="173"/>
      <c r="E13" s="173"/>
      <c r="F13" s="173"/>
    </row>
    <row r="14" spans="1:28" x14ac:dyDescent="0.25">
      <c r="A14" s="27" t="s">
        <v>8</v>
      </c>
      <c r="G14" s="2"/>
      <c r="H14" s="2"/>
      <c r="I14" s="2"/>
      <c r="J14" s="2"/>
      <c r="K14" s="2"/>
      <c r="Z14" s="15" t="s">
        <v>35</v>
      </c>
    </row>
    <row r="15" spans="1:28" ht="81" customHeight="1" x14ac:dyDescent="0.25">
      <c r="A15" s="183" t="s">
        <v>144</v>
      </c>
      <c r="B15" s="183"/>
      <c r="C15" s="183"/>
      <c r="D15" s="183"/>
      <c r="E15" s="183"/>
      <c r="F15" s="183"/>
      <c r="G15" s="2"/>
      <c r="H15" s="2"/>
      <c r="I15" s="2"/>
      <c r="J15" s="2"/>
      <c r="K15" s="2"/>
      <c r="W15" t="s">
        <v>115</v>
      </c>
      <c r="X15">
        <v>7.25</v>
      </c>
      <c r="Y15">
        <v>26</v>
      </c>
      <c r="Z15" s="15">
        <v>1</v>
      </c>
      <c r="AB15" s="60"/>
    </row>
    <row r="16" spans="1:28" ht="7.5" customHeight="1" x14ac:dyDescent="0.25">
      <c r="A16" s="24"/>
      <c r="G16" s="2"/>
      <c r="H16" s="2"/>
      <c r="I16" s="2"/>
      <c r="J16" s="2"/>
      <c r="K16" s="2"/>
      <c r="W16" t="s">
        <v>117</v>
      </c>
      <c r="X16">
        <v>8.23</v>
      </c>
      <c r="Y16">
        <v>27</v>
      </c>
      <c r="Z16" s="15">
        <v>1.5</v>
      </c>
      <c r="AA16" t="s">
        <v>64</v>
      </c>
      <c r="AB16" s="60"/>
    </row>
    <row r="17" spans="1:28" x14ac:dyDescent="0.25">
      <c r="A17" s="27" t="s">
        <v>9</v>
      </c>
      <c r="G17" s="2"/>
      <c r="H17" s="2"/>
      <c r="I17" s="2"/>
      <c r="J17" s="2"/>
      <c r="K17" s="2"/>
      <c r="W17" t="s">
        <v>118</v>
      </c>
      <c r="X17">
        <v>8.24</v>
      </c>
      <c r="Y17">
        <v>28</v>
      </c>
      <c r="Z17" s="15">
        <v>2</v>
      </c>
      <c r="AA17" t="s">
        <v>5</v>
      </c>
      <c r="AB17" s="60"/>
    </row>
    <row r="18" spans="1:28" ht="43.5" customHeight="1" x14ac:dyDescent="0.25">
      <c r="A18" s="105" t="s">
        <v>40</v>
      </c>
      <c r="B18" s="105"/>
      <c r="C18" s="186" t="s">
        <v>155</v>
      </c>
      <c r="D18" s="211"/>
      <c r="E18" s="211"/>
      <c r="F18" s="211"/>
      <c r="G18" s="2"/>
      <c r="H18" s="2"/>
      <c r="I18" s="2"/>
      <c r="J18" s="2"/>
      <c r="K18" s="2"/>
      <c r="W18" t="s">
        <v>116</v>
      </c>
      <c r="X18">
        <v>10.16</v>
      </c>
      <c r="Y18">
        <v>29</v>
      </c>
      <c r="Z18" s="15">
        <v>2.5</v>
      </c>
      <c r="AB18" s="60"/>
    </row>
    <row r="19" spans="1:28" ht="7.5" customHeight="1" x14ac:dyDescent="0.25">
      <c r="A19" s="106"/>
      <c r="B19" s="106"/>
      <c r="C19" s="107"/>
      <c r="D19" s="107"/>
      <c r="E19" s="107"/>
      <c r="F19" s="106"/>
      <c r="G19" s="2"/>
      <c r="H19" s="2"/>
      <c r="I19" s="2"/>
      <c r="J19" s="2"/>
      <c r="K19" s="2"/>
      <c r="X19">
        <v>10.17</v>
      </c>
      <c r="Y19">
        <v>30</v>
      </c>
      <c r="Z19" s="15">
        <v>3</v>
      </c>
      <c r="AB19" s="61"/>
    </row>
    <row r="20" spans="1:28" ht="28.5" customHeight="1" x14ac:dyDescent="0.25">
      <c r="A20" s="181" t="s">
        <v>65</v>
      </c>
      <c r="B20" s="181"/>
      <c r="C20" s="211" t="s">
        <v>130</v>
      </c>
      <c r="D20" s="211"/>
      <c r="E20" s="211"/>
      <c r="F20" s="211"/>
      <c r="G20" s="2"/>
      <c r="H20" s="2"/>
      <c r="I20" s="2"/>
      <c r="J20" s="2"/>
      <c r="K20" s="2"/>
      <c r="X20">
        <v>11.13</v>
      </c>
      <c r="Y20">
        <v>31</v>
      </c>
      <c r="Z20" s="15">
        <v>3.5</v>
      </c>
      <c r="AB20" s="61"/>
    </row>
    <row r="21" spans="1:28" ht="7.5" customHeight="1" x14ac:dyDescent="0.25">
      <c r="A21" s="105"/>
      <c r="B21" s="106"/>
      <c r="C21" s="107"/>
      <c r="D21" s="107"/>
      <c r="E21" s="107"/>
      <c r="F21" s="106"/>
      <c r="G21" s="2"/>
      <c r="H21" s="2"/>
      <c r="I21" s="2"/>
      <c r="J21" s="2"/>
      <c r="K21" s="2"/>
      <c r="Y21">
        <v>32</v>
      </c>
      <c r="Z21" s="15">
        <v>4</v>
      </c>
      <c r="AB21" s="61"/>
    </row>
    <row r="22" spans="1:28" ht="44.45" customHeight="1" x14ac:dyDescent="0.25">
      <c r="A22" s="184" t="s">
        <v>41</v>
      </c>
      <c r="B22" s="184"/>
      <c r="C22" s="212" t="s">
        <v>145</v>
      </c>
      <c r="D22" s="213"/>
      <c r="E22" s="213"/>
      <c r="F22" s="213"/>
      <c r="G22" s="2"/>
      <c r="H22" s="2"/>
      <c r="I22" s="2"/>
      <c r="J22" s="2"/>
      <c r="K22" s="2"/>
      <c r="Y22">
        <v>33</v>
      </c>
      <c r="Z22" s="15">
        <v>4.5</v>
      </c>
      <c r="AB22" s="61"/>
    </row>
    <row r="23" spans="1:28" ht="7.5" customHeight="1" x14ac:dyDescent="0.25">
      <c r="A23" s="105"/>
      <c r="B23" s="106"/>
      <c r="C23" s="107"/>
      <c r="D23" s="107"/>
      <c r="E23" s="107"/>
      <c r="F23" s="106"/>
      <c r="G23" s="2"/>
      <c r="H23" s="2"/>
      <c r="I23" s="2"/>
      <c r="J23" s="2"/>
      <c r="K23" s="2"/>
      <c r="Y23">
        <v>34</v>
      </c>
      <c r="Z23" s="15">
        <v>5</v>
      </c>
      <c r="AB23" s="61"/>
    </row>
    <row r="24" spans="1:28" ht="70.150000000000006" customHeight="1" x14ac:dyDescent="0.25">
      <c r="A24" s="185" t="s">
        <v>42</v>
      </c>
      <c r="B24" s="185"/>
      <c r="C24" s="212" t="s">
        <v>156</v>
      </c>
      <c r="D24" s="213"/>
      <c r="E24" s="213"/>
      <c r="F24" s="213"/>
      <c r="G24" s="2"/>
      <c r="H24" s="2"/>
      <c r="I24" s="2"/>
      <c r="J24" s="2"/>
      <c r="K24" s="2"/>
      <c r="Y24">
        <v>35</v>
      </c>
    </row>
    <row r="25" spans="1:28" ht="7.5" customHeight="1" x14ac:dyDescent="0.25">
      <c r="A25" s="106"/>
      <c r="B25" s="106"/>
      <c r="C25" s="106"/>
      <c r="D25" s="106"/>
      <c r="E25" s="106"/>
      <c r="F25" s="106"/>
      <c r="G25" s="2"/>
      <c r="H25" s="2"/>
      <c r="I25" s="2"/>
      <c r="J25" s="2"/>
      <c r="K25" s="2"/>
      <c r="Y25">
        <v>36</v>
      </c>
    </row>
    <row r="26" spans="1:28" ht="43.5" customHeight="1" x14ac:dyDescent="0.25">
      <c r="A26" s="174" t="s">
        <v>146</v>
      </c>
      <c r="B26" s="174"/>
      <c r="C26" s="174"/>
      <c r="D26" s="174"/>
      <c r="E26" s="174"/>
      <c r="F26" s="174"/>
      <c r="G26" s="2"/>
      <c r="H26" s="2"/>
      <c r="I26" s="2"/>
      <c r="J26" s="2"/>
      <c r="K26" s="2"/>
      <c r="Y26">
        <v>37</v>
      </c>
    </row>
    <row r="27" spans="1:28" ht="7.5" customHeight="1" x14ac:dyDescent="0.25">
      <c r="A27" s="105"/>
      <c r="B27" s="106"/>
      <c r="C27" s="106"/>
      <c r="D27" s="106"/>
      <c r="E27" s="106"/>
      <c r="F27" s="106"/>
      <c r="G27" s="2"/>
      <c r="H27" s="2"/>
      <c r="I27" s="2"/>
      <c r="J27" s="2"/>
      <c r="K27" s="2"/>
      <c r="Y27">
        <v>38</v>
      </c>
    </row>
    <row r="28" spans="1:28" ht="53.45" customHeight="1" x14ac:dyDescent="0.25">
      <c r="A28" s="176" t="s">
        <v>10</v>
      </c>
      <c r="B28" s="176"/>
      <c r="C28" s="186" t="s">
        <v>131</v>
      </c>
      <c r="D28" s="186"/>
      <c r="E28" s="186"/>
      <c r="F28" s="186"/>
      <c r="G28" s="2"/>
      <c r="H28" s="2"/>
      <c r="I28" s="2"/>
      <c r="J28" s="2"/>
      <c r="K28" s="2"/>
      <c r="Y28">
        <v>39</v>
      </c>
    </row>
    <row r="29" spans="1:28" ht="7.5" customHeight="1" x14ac:dyDescent="0.25">
      <c r="A29" s="106"/>
      <c r="B29" s="108"/>
      <c r="C29" s="107"/>
      <c r="D29" s="107"/>
      <c r="E29" s="107"/>
      <c r="F29" s="106"/>
      <c r="G29" s="2"/>
      <c r="H29" s="2"/>
      <c r="I29" s="2"/>
      <c r="J29" s="2"/>
      <c r="K29" s="2"/>
      <c r="Y29">
        <v>40</v>
      </c>
    </row>
    <row r="30" spans="1:28" ht="26.25" customHeight="1" x14ac:dyDescent="0.25">
      <c r="A30" s="182" t="s">
        <v>11</v>
      </c>
      <c r="B30" s="182"/>
      <c r="C30" s="186" t="s">
        <v>147</v>
      </c>
      <c r="D30" s="186"/>
      <c r="E30" s="186"/>
      <c r="F30" s="186"/>
      <c r="G30" s="2"/>
      <c r="H30" s="2"/>
      <c r="I30" s="2"/>
      <c r="J30" s="2"/>
      <c r="K30" s="2"/>
      <c r="Y30">
        <v>41</v>
      </c>
    </row>
    <row r="31" spans="1:28" ht="7.5" customHeight="1" x14ac:dyDescent="0.25">
      <c r="A31" s="106"/>
      <c r="B31" s="106"/>
      <c r="C31" s="107"/>
      <c r="D31" s="107"/>
      <c r="E31" s="107"/>
      <c r="F31" s="106"/>
      <c r="G31" s="2"/>
      <c r="H31" s="2"/>
      <c r="I31" s="2"/>
      <c r="J31" s="2"/>
      <c r="K31" s="2"/>
    </row>
    <row r="32" spans="1:28" ht="26.25" customHeight="1" x14ac:dyDescent="0.25">
      <c r="A32" s="182" t="s">
        <v>12</v>
      </c>
      <c r="B32" s="182"/>
      <c r="C32" s="186" t="s">
        <v>132</v>
      </c>
      <c r="D32" s="186"/>
      <c r="E32" s="186"/>
      <c r="F32" s="186"/>
      <c r="G32" s="2"/>
      <c r="H32" s="2"/>
      <c r="I32" s="2"/>
      <c r="J32" s="2"/>
      <c r="K32" s="2"/>
    </row>
    <row r="33" spans="1:11" ht="7.5" customHeight="1" x14ac:dyDescent="0.25">
      <c r="A33" s="109"/>
      <c r="B33" s="108"/>
      <c r="C33" s="107"/>
      <c r="D33" s="107"/>
      <c r="E33" s="107"/>
      <c r="F33" s="106"/>
      <c r="G33" s="2"/>
      <c r="H33" s="2"/>
      <c r="I33" s="2"/>
      <c r="J33" s="2"/>
      <c r="K33" s="2"/>
    </row>
    <row r="34" spans="1:11" x14ac:dyDescent="0.25">
      <c r="A34" s="176" t="s">
        <v>13</v>
      </c>
      <c r="B34" s="176"/>
      <c r="C34" s="186" t="s">
        <v>133</v>
      </c>
      <c r="D34" s="186"/>
      <c r="E34" s="186"/>
      <c r="F34" s="186"/>
      <c r="G34" s="2"/>
      <c r="H34" s="2"/>
      <c r="I34" s="2"/>
      <c r="J34" s="2"/>
      <c r="K34" s="2"/>
    </row>
    <row r="35" spans="1:11" ht="7.5" customHeight="1" x14ac:dyDescent="0.25">
      <c r="A35" s="109"/>
      <c r="B35" s="108"/>
      <c r="C35" s="107"/>
      <c r="D35" s="107"/>
      <c r="E35" s="107"/>
      <c r="F35" s="106"/>
      <c r="G35" s="2"/>
      <c r="H35" s="2"/>
      <c r="I35" s="2"/>
      <c r="J35" s="2"/>
      <c r="K35" s="2"/>
    </row>
    <row r="36" spans="1:11" ht="27" customHeight="1" x14ac:dyDescent="0.25">
      <c r="A36" s="176" t="s">
        <v>14</v>
      </c>
      <c r="B36" s="176"/>
      <c r="C36" s="186" t="s">
        <v>134</v>
      </c>
      <c r="D36" s="186"/>
      <c r="E36" s="186"/>
      <c r="F36" s="186"/>
      <c r="G36" s="2"/>
      <c r="H36" s="2"/>
      <c r="I36" s="2"/>
      <c r="J36" s="2"/>
      <c r="K36" s="2"/>
    </row>
    <row r="37" spans="1:11" ht="7.5" customHeight="1" x14ac:dyDescent="0.25">
      <c r="A37" s="106"/>
      <c r="B37" s="108"/>
      <c r="C37" s="106"/>
      <c r="D37" s="106"/>
      <c r="E37" s="106"/>
      <c r="F37" s="106"/>
      <c r="G37" s="2"/>
      <c r="H37" s="2"/>
      <c r="I37" s="2"/>
      <c r="J37" s="2"/>
      <c r="K37" s="2"/>
    </row>
    <row r="38" spans="1:11" ht="30.75" customHeight="1" x14ac:dyDescent="0.25">
      <c r="A38" s="176" t="s">
        <v>58</v>
      </c>
      <c r="B38" s="176"/>
      <c r="C38" s="179" t="s">
        <v>157</v>
      </c>
      <c r="D38" s="180"/>
      <c r="E38" s="180"/>
      <c r="F38" s="180"/>
      <c r="G38" s="2"/>
      <c r="H38" s="2"/>
      <c r="I38" s="2"/>
      <c r="J38" s="2"/>
      <c r="K38" s="2"/>
    </row>
    <row r="39" spans="1:11" ht="7.5" customHeight="1" x14ac:dyDescent="0.25">
      <c r="A39" s="24"/>
      <c r="G39" s="2"/>
      <c r="H39" s="2"/>
      <c r="I39" s="2"/>
      <c r="J39" s="2"/>
      <c r="K39" s="2"/>
    </row>
    <row r="40" spans="1:11" ht="26.25" customHeight="1" x14ac:dyDescent="0.25">
      <c r="A40" s="172" t="s">
        <v>15</v>
      </c>
      <c r="B40" s="172"/>
      <c r="C40" s="172"/>
      <c r="D40" s="172"/>
      <c r="E40" s="172"/>
      <c r="F40" s="172"/>
      <c r="G40" s="2"/>
      <c r="H40" s="2"/>
      <c r="I40" s="2"/>
      <c r="J40" s="2"/>
      <c r="K40" s="2"/>
    </row>
    <row r="41" spans="1:11" ht="7.5" customHeight="1" x14ac:dyDescent="0.25">
      <c r="A41" s="24"/>
      <c r="G41" s="2"/>
      <c r="H41" s="2"/>
      <c r="I41" s="2"/>
      <c r="J41" s="2"/>
      <c r="K41" s="2"/>
    </row>
    <row r="42" spans="1:11" x14ac:dyDescent="0.25">
      <c r="A42" s="24" t="s">
        <v>16</v>
      </c>
      <c r="B42" s="24"/>
      <c r="C42" s="24"/>
      <c r="D42" s="24"/>
      <c r="E42" s="24"/>
      <c r="G42" s="2"/>
      <c r="H42" s="2"/>
      <c r="I42" s="2"/>
      <c r="J42" s="2"/>
      <c r="K42" s="2"/>
    </row>
    <row r="43" spans="1:11" ht="41.25" customHeight="1" x14ac:dyDescent="0.25">
      <c r="B43" s="174" t="s">
        <v>75</v>
      </c>
      <c r="C43" s="174"/>
      <c r="D43" s="174"/>
      <c r="E43" s="174"/>
      <c r="F43" s="174"/>
      <c r="G43" s="2"/>
      <c r="H43" s="2"/>
      <c r="I43" s="2"/>
      <c r="J43" s="2"/>
      <c r="K43" s="2"/>
    </row>
    <row r="44" spans="1:11" ht="7.5" customHeight="1" x14ac:dyDescent="0.25">
      <c r="A44" s="7"/>
      <c r="B44" s="24"/>
      <c r="C44" s="7"/>
      <c r="D44" s="7"/>
      <c r="E44" s="7"/>
      <c r="G44" s="20"/>
      <c r="H44" s="20"/>
      <c r="I44" s="20"/>
      <c r="J44" s="20"/>
      <c r="K44" s="20"/>
    </row>
    <row r="45" spans="1:11" ht="29.25" customHeight="1" x14ac:dyDescent="0.25">
      <c r="B45" s="177" t="s">
        <v>68</v>
      </c>
      <c r="C45" s="177"/>
      <c r="D45" s="177"/>
      <c r="E45" s="177"/>
      <c r="F45" s="177"/>
      <c r="G45" s="20"/>
      <c r="H45" s="20"/>
      <c r="I45" s="20"/>
      <c r="J45" s="20"/>
      <c r="K45" s="20"/>
    </row>
    <row r="46" spans="1:11" ht="7.5" customHeight="1" x14ac:dyDescent="0.25">
      <c r="A46" s="7"/>
      <c r="B46" s="37"/>
      <c r="C46" s="38"/>
      <c r="D46" s="38"/>
      <c r="E46" s="38"/>
      <c r="F46" s="39"/>
      <c r="G46" s="20"/>
      <c r="H46" s="20"/>
      <c r="I46" s="20"/>
      <c r="J46" s="20"/>
      <c r="K46" s="20"/>
    </row>
    <row r="47" spans="1:11" ht="29.25" customHeight="1" x14ac:dyDescent="0.25">
      <c r="B47" s="177" t="s">
        <v>69</v>
      </c>
      <c r="C47" s="177"/>
      <c r="D47" s="177"/>
      <c r="E47" s="177"/>
      <c r="F47" s="177"/>
      <c r="G47" s="20"/>
      <c r="H47" s="20"/>
      <c r="I47" s="20"/>
      <c r="J47" s="20"/>
      <c r="K47" s="20"/>
    </row>
    <row r="48" spans="1:11" ht="7.5" customHeight="1" x14ac:dyDescent="0.25">
      <c r="A48" s="7"/>
      <c r="B48" s="37"/>
      <c r="C48" s="38"/>
      <c r="D48" s="38"/>
      <c r="E48" s="38"/>
      <c r="F48" s="39"/>
      <c r="G48" s="2"/>
      <c r="H48" s="2"/>
      <c r="I48" s="2"/>
      <c r="J48" s="2"/>
      <c r="K48" s="2"/>
    </row>
    <row r="49" spans="1:11" ht="29.25" customHeight="1" x14ac:dyDescent="0.25">
      <c r="B49" s="177" t="s">
        <v>70</v>
      </c>
      <c r="C49" s="177"/>
      <c r="D49" s="177"/>
      <c r="E49" s="177"/>
      <c r="F49" s="177"/>
      <c r="G49" s="2"/>
      <c r="H49" s="2"/>
      <c r="I49" s="2"/>
      <c r="J49" s="2"/>
      <c r="K49" s="2"/>
    </row>
    <row r="50" spans="1:11" ht="7.5" customHeight="1" x14ac:dyDescent="0.25">
      <c r="B50" s="40"/>
      <c r="C50" s="40"/>
      <c r="D50" s="40"/>
      <c r="E50" s="40"/>
      <c r="F50" s="40"/>
      <c r="G50" s="20"/>
      <c r="H50" s="20"/>
      <c r="I50" s="20"/>
      <c r="J50" s="20"/>
      <c r="K50" s="20"/>
    </row>
    <row r="51" spans="1:11" ht="29.25" customHeight="1" x14ac:dyDescent="0.25">
      <c r="B51" s="177" t="s">
        <v>67</v>
      </c>
      <c r="C51" s="177"/>
      <c r="D51" s="177"/>
      <c r="E51" s="177"/>
      <c r="F51" s="177"/>
      <c r="G51" s="20"/>
      <c r="H51" s="20"/>
      <c r="I51" s="20"/>
      <c r="J51" s="20"/>
      <c r="K51" s="20"/>
    </row>
    <row r="52" spans="1:11" ht="7.5" customHeight="1" x14ac:dyDescent="0.25">
      <c r="B52" s="40"/>
      <c r="C52" s="40"/>
      <c r="D52" s="40"/>
      <c r="E52" s="40"/>
      <c r="F52" s="40"/>
      <c r="G52" s="20"/>
      <c r="H52" s="20"/>
      <c r="I52" s="20"/>
      <c r="J52" s="20"/>
      <c r="K52" s="20"/>
    </row>
    <row r="53" spans="1:11" ht="40.5" customHeight="1" x14ac:dyDescent="0.25">
      <c r="B53" s="177" t="s">
        <v>71</v>
      </c>
      <c r="C53" s="177"/>
      <c r="D53" s="177"/>
      <c r="E53" s="177"/>
      <c r="F53" s="177"/>
      <c r="G53" s="20"/>
      <c r="H53" s="20"/>
      <c r="I53" s="20"/>
      <c r="J53" s="20"/>
      <c r="K53" s="20"/>
    </row>
    <row r="54" spans="1:11" ht="7.5" customHeight="1" x14ac:dyDescent="0.25">
      <c r="A54" s="7"/>
      <c r="B54" s="37"/>
      <c r="C54" s="38"/>
      <c r="D54" s="38"/>
      <c r="E54" s="38"/>
      <c r="F54" s="39"/>
      <c r="G54" s="20"/>
      <c r="H54" s="20"/>
      <c r="I54" s="20"/>
      <c r="J54" s="20"/>
      <c r="K54" s="20"/>
    </row>
    <row r="55" spans="1:11" ht="29.25" customHeight="1" x14ac:dyDescent="0.25">
      <c r="B55" s="178" t="s">
        <v>72</v>
      </c>
      <c r="C55" s="178"/>
      <c r="D55" s="178"/>
      <c r="E55" s="178"/>
      <c r="F55" s="178"/>
      <c r="G55" s="20"/>
      <c r="H55" s="20"/>
      <c r="I55" s="20"/>
      <c r="J55" s="20"/>
      <c r="K55" s="20"/>
    </row>
    <row r="56" spans="1:11" ht="7.5" customHeight="1" x14ac:dyDescent="0.25">
      <c r="B56" s="41"/>
      <c r="C56" s="41"/>
      <c r="D56" s="41"/>
      <c r="E56" s="41"/>
      <c r="F56" s="41"/>
      <c r="G56" s="20"/>
      <c r="H56" s="20"/>
      <c r="I56" s="20"/>
      <c r="J56" s="20"/>
      <c r="K56" s="20"/>
    </row>
    <row r="57" spans="1:11" ht="29.25" customHeight="1" x14ac:dyDescent="0.25">
      <c r="B57" s="178" t="s">
        <v>73</v>
      </c>
      <c r="C57" s="178"/>
      <c r="D57" s="178"/>
      <c r="E57" s="178"/>
      <c r="F57" s="178"/>
      <c r="G57" s="20"/>
      <c r="H57" s="20"/>
      <c r="I57" s="20"/>
      <c r="J57" s="20"/>
      <c r="K57" s="20"/>
    </row>
    <row r="58" spans="1:11" ht="7.5" customHeight="1" x14ac:dyDescent="0.25">
      <c r="A58" s="7"/>
      <c r="B58" s="24"/>
      <c r="C58" s="7"/>
      <c r="D58" s="7"/>
      <c r="E58" s="7"/>
      <c r="G58" s="20"/>
      <c r="H58" s="20"/>
      <c r="I58" s="20"/>
      <c r="J58" s="20"/>
      <c r="K58" s="20"/>
    </row>
    <row r="59" spans="1:11" ht="29.25" customHeight="1" x14ac:dyDescent="0.25">
      <c r="B59" s="181" t="s">
        <v>74</v>
      </c>
      <c r="C59" s="181"/>
      <c r="D59" s="181"/>
      <c r="E59" s="181"/>
      <c r="F59" s="181"/>
      <c r="G59" s="20"/>
      <c r="H59" s="20"/>
      <c r="I59" s="20"/>
      <c r="J59" s="20"/>
      <c r="K59" s="20"/>
    </row>
    <row r="60" spans="1:11" x14ac:dyDescent="0.25">
      <c r="A60" s="175" t="s">
        <v>17</v>
      </c>
      <c r="B60" s="175"/>
      <c r="C60" s="175"/>
      <c r="G60" s="2"/>
      <c r="H60" s="2"/>
      <c r="I60" s="2"/>
      <c r="J60" s="2"/>
      <c r="K60" s="2"/>
    </row>
    <row r="61" spans="1:11" ht="29.25" customHeight="1" x14ac:dyDescent="0.25">
      <c r="A61" s="172" t="s">
        <v>18</v>
      </c>
      <c r="B61" s="172"/>
      <c r="C61" s="172"/>
      <c r="D61" s="172"/>
      <c r="E61" s="172"/>
      <c r="F61" s="172"/>
      <c r="G61" s="2"/>
      <c r="H61" s="2"/>
      <c r="I61" s="2"/>
      <c r="J61" s="2"/>
      <c r="K61" s="2"/>
    </row>
    <row r="62" spans="1:11" x14ac:dyDescent="0.25">
      <c r="A62" s="169" t="s">
        <v>19</v>
      </c>
      <c r="B62" s="169"/>
      <c r="C62" s="169"/>
      <c r="G62" s="2"/>
      <c r="H62" s="2"/>
      <c r="I62" s="2"/>
      <c r="J62" s="2"/>
      <c r="K62" s="2"/>
    </row>
    <row r="63" spans="1:11" ht="29.25" customHeight="1" x14ac:dyDescent="0.25">
      <c r="A63" s="172" t="s">
        <v>158</v>
      </c>
      <c r="B63" s="172"/>
      <c r="C63" s="172"/>
      <c r="D63" s="172"/>
      <c r="E63" s="172"/>
      <c r="F63" s="172"/>
      <c r="G63" s="2"/>
      <c r="H63" s="2"/>
      <c r="I63" s="2"/>
      <c r="J63" s="2"/>
      <c r="K63" s="2"/>
    </row>
    <row r="64" spans="1:11" ht="7.5" customHeight="1" x14ac:dyDescent="0.25">
      <c r="A64" s="24"/>
      <c r="G64" s="2"/>
      <c r="H64" s="2"/>
      <c r="I64" s="2"/>
      <c r="J64" s="2"/>
      <c r="K64" s="2"/>
    </row>
    <row r="65" spans="1:12" x14ac:dyDescent="0.25">
      <c r="B65" s="27" t="s">
        <v>20</v>
      </c>
      <c r="C65" s="27" t="s">
        <v>21</v>
      </c>
      <c r="E65" s="3"/>
      <c r="F65" s="12" t="s">
        <v>76</v>
      </c>
      <c r="G65" s="2"/>
      <c r="H65" s="2"/>
      <c r="I65" s="2"/>
      <c r="J65" s="2"/>
      <c r="K65" s="2"/>
    </row>
    <row r="66" spans="1:12" ht="64.5" customHeight="1" x14ac:dyDescent="0.25">
      <c r="A66" s="133">
        <v>1</v>
      </c>
      <c r="B66" s="159" t="s">
        <v>135</v>
      </c>
      <c r="C66" s="159"/>
      <c r="D66" s="159"/>
      <c r="E66" s="159"/>
      <c r="F66" s="159"/>
      <c r="G66" s="2"/>
      <c r="H66" s="2"/>
      <c r="I66" s="2"/>
      <c r="J66" s="2"/>
      <c r="K66" s="2"/>
      <c r="L66" s="2"/>
    </row>
    <row r="67" spans="1:12" ht="15.75" thickBot="1" x14ac:dyDescent="0.3">
      <c r="B67" s="11" t="s">
        <v>44</v>
      </c>
      <c r="C67" s="117" t="s">
        <v>35</v>
      </c>
      <c r="D67" s="157" t="str">
        <f>IF(C67=1,"DOES NOT MEET STANDARDS",IF(C67=1.5,"POOR STANDARDS",IF(C67=2,"BELOW STANDARDS",IF(C67=2.5,"FAIR STANDARDS",IF(C67=3,"MEETS STANDARDS",IF(C67=3.5,"MORE THAN MEETS STANDARDS",IF(C67=4,"ABOVE STANDARDS",IF(C67=4.5,"MORE THAN ABOVE STANDARDS",IF(C67=5,"EXCEEDS STANDARDS","")))))))))</f>
        <v/>
      </c>
      <c r="E67" s="158"/>
      <c r="G67" s="2"/>
      <c r="H67" s="2"/>
      <c r="I67" s="2"/>
      <c r="J67" s="2"/>
      <c r="K67" s="2"/>
      <c r="L67" s="2"/>
    </row>
    <row r="68" spans="1:12" ht="46.15" customHeight="1" thickBot="1" x14ac:dyDescent="0.3">
      <c r="B68" s="12" t="s">
        <v>43</v>
      </c>
      <c r="C68" s="153"/>
      <c r="D68" s="154"/>
      <c r="E68" s="154"/>
      <c r="F68" s="155"/>
      <c r="G68" s="2"/>
      <c r="H68" s="2"/>
      <c r="I68" s="2"/>
      <c r="J68" s="2"/>
      <c r="K68" s="2"/>
      <c r="L68" s="2"/>
    </row>
    <row r="69" spans="1:12" ht="7.5" customHeight="1" x14ac:dyDescent="0.25">
      <c r="B69" s="10"/>
      <c r="C69" s="9"/>
      <c r="D69" s="9"/>
      <c r="E69" s="9"/>
      <c r="G69" s="2"/>
      <c r="H69" s="2"/>
      <c r="I69" s="2"/>
      <c r="J69" s="2"/>
      <c r="K69" s="2"/>
      <c r="L69" s="2"/>
    </row>
    <row r="70" spans="1:12" ht="38.25" customHeight="1" x14ac:dyDescent="0.25">
      <c r="A70" s="133">
        <v>2</v>
      </c>
      <c r="B70" s="159" t="s">
        <v>143</v>
      </c>
      <c r="C70" s="159"/>
      <c r="D70" s="159"/>
      <c r="E70" s="159"/>
      <c r="F70" s="159"/>
      <c r="G70" s="2"/>
      <c r="H70" s="2" t="s">
        <v>35</v>
      </c>
      <c r="I70" s="2"/>
      <c r="J70" s="2"/>
      <c r="K70" s="2"/>
      <c r="L70" s="2"/>
    </row>
    <row r="71" spans="1:12" ht="15.75" thickBot="1" x14ac:dyDescent="0.3">
      <c r="B71" s="11" t="s">
        <v>44</v>
      </c>
      <c r="C71" s="117" t="s">
        <v>35</v>
      </c>
      <c r="D71" s="157" t="str">
        <f>IF(C71=1,"DOES NOT MEET STANDARDS",IF(C71=1.5,"POOR STANDARDS",IF(C71=2,"BELOW STANDARDS",IF(C71=2.5,"FAIR STANDARDS",IF(C71=3,"MEETS STANDARDS",IF(C71=3.5,"MORE THAN MEETS STANDARDS",IF(C71=4,"ABOVE STANDARDS",IF(C71=4.5,"MORE THAN ABOVE STANDARDS",IF(C71=5,"EXCEEDS STANDARDS","")))))))))</f>
        <v/>
      </c>
      <c r="E71" s="158"/>
      <c r="G71" s="2"/>
      <c r="H71" s="2"/>
      <c r="I71" s="2"/>
      <c r="J71" s="2"/>
      <c r="K71" s="2"/>
      <c r="L71" s="2"/>
    </row>
    <row r="72" spans="1:12" ht="49.15" customHeight="1" thickBot="1" x14ac:dyDescent="0.3">
      <c r="B72" s="12" t="s">
        <v>43</v>
      </c>
      <c r="C72" s="153"/>
      <c r="D72" s="154"/>
      <c r="E72" s="154"/>
      <c r="F72" s="155"/>
      <c r="G72" s="2"/>
      <c r="H72" s="2"/>
      <c r="I72" s="2"/>
      <c r="J72" s="2"/>
      <c r="K72" s="2"/>
      <c r="L72" s="2"/>
    </row>
    <row r="73" spans="1:12" ht="7.5" customHeight="1" x14ac:dyDescent="0.25">
      <c r="B73" s="24"/>
      <c r="G73" s="2"/>
      <c r="H73" s="2"/>
      <c r="I73" s="2"/>
      <c r="J73" s="2"/>
      <c r="K73" s="2"/>
      <c r="L73" s="2"/>
    </row>
    <row r="74" spans="1:12" ht="63" customHeight="1" x14ac:dyDescent="0.25">
      <c r="A74" s="133">
        <v>3</v>
      </c>
      <c r="B74" s="159" t="s">
        <v>148</v>
      </c>
      <c r="C74" s="159"/>
      <c r="D74" s="159"/>
      <c r="E74" s="159"/>
      <c r="F74" s="159"/>
      <c r="G74" s="2"/>
      <c r="H74" s="2"/>
      <c r="I74" s="2"/>
      <c r="J74" s="2"/>
      <c r="K74" s="2"/>
      <c r="L74" s="2"/>
    </row>
    <row r="75" spans="1:12" ht="15.75" thickBot="1" x14ac:dyDescent="0.3">
      <c r="B75" s="11" t="s">
        <v>44</v>
      </c>
      <c r="C75" s="117" t="s">
        <v>35</v>
      </c>
      <c r="D75" s="157" t="str">
        <f>IF(C75=1,"DOES NOT MEET STANDARDS",IF(C75=1.5,"POOR STANDARDS",IF(C75=2,"BELOW STANDARDS",IF(C75=2.5,"FAIR STANDARDS",IF(C75=3,"MEETS STANDARDS",IF(C75=3.5,"MORE THAN MEETS STANDARDS",IF(C75=4,"ABOVE STANDARDS",IF(C75=4.5,"MORE THAN ABOVE STANDARDS",IF(C75=5,"EXCEEDS STANDARDS","")))))))))</f>
        <v/>
      </c>
      <c r="E75" s="158"/>
      <c r="G75" s="2"/>
      <c r="H75" s="2"/>
      <c r="I75" s="2"/>
      <c r="J75" s="2"/>
      <c r="K75" s="2"/>
      <c r="L75" s="2"/>
    </row>
    <row r="76" spans="1:12" ht="48" customHeight="1" thickBot="1" x14ac:dyDescent="0.3">
      <c r="B76" s="12" t="s">
        <v>43</v>
      </c>
      <c r="C76" s="153"/>
      <c r="D76" s="154"/>
      <c r="E76" s="154"/>
      <c r="F76" s="155"/>
      <c r="G76" s="2"/>
      <c r="H76" s="2"/>
      <c r="I76" s="2"/>
      <c r="J76" s="2"/>
      <c r="K76" s="2"/>
      <c r="L76" s="2"/>
    </row>
    <row r="77" spans="1:12" ht="7.5" customHeight="1" x14ac:dyDescent="0.25">
      <c r="B77" s="24"/>
      <c r="G77" s="2"/>
      <c r="H77" s="2"/>
      <c r="I77" s="2"/>
      <c r="J77" s="2"/>
      <c r="K77" s="2"/>
      <c r="L77" s="2"/>
    </row>
    <row r="78" spans="1:12" ht="42.6" customHeight="1" x14ac:dyDescent="0.25">
      <c r="A78" s="133">
        <v>4</v>
      </c>
      <c r="B78" s="159" t="s">
        <v>149</v>
      </c>
      <c r="C78" s="159"/>
      <c r="D78" s="159"/>
      <c r="E78" s="159"/>
      <c r="F78" s="159"/>
      <c r="G78" s="2"/>
      <c r="H78" s="2"/>
      <c r="I78" s="2"/>
      <c r="J78" s="2"/>
      <c r="K78" s="2"/>
      <c r="L78" s="2"/>
    </row>
    <row r="79" spans="1:12" ht="15.75" thickBot="1" x14ac:dyDescent="0.3">
      <c r="B79" s="11" t="s">
        <v>44</v>
      </c>
      <c r="C79" s="117" t="s">
        <v>35</v>
      </c>
      <c r="D79" s="157" t="str">
        <f>IF(C79=1,"DOES NOT MEET STANDARDS",IF(C79=1.5,"POOR STANDARDS",IF(C79=2,"BELOW STANDARDS",IF(C79=2.5,"FAIR STANDARDS",IF(C79=3,"MEETS STANDARDS",IF(C79=3.5,"MORE THAN MEETS STANDARDS",IF(C79=4,"ABOVE STANDARDS",IF(C79=4.5,"MORE THAN ABOVE STANDARDS",IF(C79=5,"EXCEEDS STANDARDS","")))))))))</f>
        <v/>
      </c>
      <c r="E79" s="158"/>
      <c r="G79" s="2"/>
      <c r="H79" s="2"/>
      <c r="I79" s="2"/>
      <c r="J79" s="2"/>
      <c r="K79" s="2"/>
      <c r="L79" s="2"/>
    </row>
    <row r="80" spans="1:12" ht="49.15" customHeight="1" thickBot="1" x14ac:dyDescent="0.3">
      <c r="B80" s="12" t="s">
        <v>43</v>
      </c>
      <c r="C80" s="153"/>
      <c r="D80" s="154"/>
      <c r="E80" s="154"/>
      <c r="F80" s="155"/>
      <c r="G80" s="2"/>
      <c r="H80" s="2"/>
      <c r="I80" s="2"/>
      <c r="J80" s="2"/>
      <c r="K80" s="2"/>
      <c r="L80" s="2"/>
    </row>
    <row r="81" spans="1:12" ht="7.5" customHeight="1" x14ac:dyDescent="0.25">
      <c r="B81" s="24"/>
      <c r="G81" s="2"/>
      <c r="H81" s="2"/>
      <c r="I81" s="2"/>
      <c r="J81" s="2"/>
      <c r="K81" s="2"/>
      <c r="L81" s="2"/>
    </row>
    <row r="82" spans="1:12" s="147" customFormat="1" ht="29.45" customHeight="1" x14ac:dyDescent="0.25">
      <c r="A82" s="149">
        <v>5</v>
      </c>
      <c r="B82" s="148" t="s">
        <v>142</v>
      </c>
      <c r="C82" s="149"/>
      <c r="D82" s="149"/>
      <c r="E82" s="149"/>
      <c r="F82" s="149"/>
      <c r="G82" s="149"/>
      <c r="H82" s="149"/>
      <c r="I82" s="149"/>
      <c r="J82" s="149"/>
      <c r="K82" s="149"/>
      <c r="L82" s="149"/>
    </row>
    <row r="83" spans="1:12" s="147" customFormat="1" ht="21" customHeight="1" thickBot="1" x14ac:dyDescent="0.3">
      <c r="A83" s="149"/>
      <c r="B83" s="150" t="s">
        <v>44</v>
      </c>
      <c r="C83" s="152" t="s">
        <v>35</v>
      </c>
      <c r="D83" s="157" t="str">
        <f>IF(C83=1,"DOES NOT MEET STANDARDS",IF(C83=1.5,"POOR STANDARDS",IF(C83=2,"BELOW STANDARDS",IF(C83=2.5,"FAIR STANDARDS",IF(C83=3,"MEETS STANDARDS",IF(C83=3.5,"MORE THAN MEETS STANDARDS",IF(C83=4,"ABOVE STANDARDS",IF(C83=4.5,"MORE THAN ABOVE STANDARDS",IF(C83=5,"EXCEEDS STANDARDS","")))))))))</f>
        <v/>
      </c>
      <c r="E83" s="158"/>
      <c r="F83" s="149"/>
      <c r="G83" s="149"/>
      <c r="H83" s="149"/>
      <c r="I83" s="149"/>
      <c r="J83" s="149"/>
      <c r="K83" s="149"/>
      <c r="L83" s="149"/>
    </row>
    <row r="84" spans="1:12" s="147" customFormat="1" ht="46.9" customHeight="1" thickBot="1" x14ac:dyDescent="0.3">
      <c r="A84" s="149"/>
      <c r="B84" s="151" t="s">
        <v>43</v>
      </c>
      <c r="C84" s="153"/>
      <c r="D84" s="154"/>
      <c r="E84" s="154"/>
      <c r="F84" s="155"/>
      <c r="G84" s="149"/>
      <c r="H84" s="149"/>
      <c r="I84" s="149"/>
      <c r="J84" s="149"/>
      <c r="K84" s="149"/>
      <c r="L84" s="149"/>
    </row>
    <row r="85" spans="1:12" s="147" customFormat="1" ht="7.5" customHeight="1" x14ac:dyDescent="0.25">
      <c r="A85" s="149"/>
      <c r="B85" s="148"/>
      <c r="C85" s="149"/>
      <c r="D85" s="149"/>
      <c r="E85" s="149"/>
      <c r="F85" s="149"/>
      <c r="G85" s="149"/>
      <c r="H85" s="149"/>
      <c r="I85" s="149"/>
      <c r="J85" s="149"/>
      <c r="K85" s="149"/>
      <c r="L85" s="149"/>
    </row>
    <row r="86" spans="1:12" ht="53.45" customHeight="1" x14ac:dyDescent="0.25">
      <c r="A86" s="133">
        <v>6</v>
      </c>
      <c r="B86" s="159" t="s">
        <v>150</v>
      </c>
      <c r="C86" s="159"/>
      <c r="D86" s="159"/>
      <c r="E86" s="159"/>
      <c r="F86" s="159"/>
      <c r="G86" s="2"/>
      <c r="H86" s="2"/>
      <c r="I86" s="2"/>
      <c r="J86" s="2"/>
      <c r="K86" s="2"/>
      <c r="L86" s="2"/>
    </row>
    <row r="87" spans="1:12" ht="15.75" thickBot="1" x14ac:dyDescent="0.3">
      <c r="B87" s="11" t="s">
        <v>44</v>
      </c>
      <c r="C87" s="117" t="s">
        <v>35</v>
      </c>
      <c r="D87" s="157" t="str">
        <f>IF(C87=1,"DOES NOT MEET STANDARDS",IF(C87=1.5,"POOR STANDARDS",IF(C87=2,"BELOW STANDARDS",IF(C87=2.5,"FAIR STANDARDS",IF(C87=3,"MEETS STANDARDS",IF(C87=3.5,"MORE THAN MEETS STANDARDS",IF(C87=4,"ABOVE STANDARDS",IF(C87=4.5,"MORE THAN ABOVE STANDARDS",IF(C87=5,"EXCEEDS STANDARDS","")))))))))</f>
        <v/>
      </c>
      <c r="E87" s="158"/>
      <c r="G87" s="2"/>
      <c r="H87" s="2"/>
      <c r="I87" s="2"/>
      <c r="J87" s="2"/>
      <c r="K87" s="2"/>
      <c r="L87" s="2"/>
    </row>
    <row r="88" spans="1:12" ht="47.45" customHeight="1" thickBot="1" x14ac:dyDescent="0.3">
      <c r="B88" s="13" t="s">
        <v>43</v>
      </c>
      <c r="C88" s="153"/>
      <c r="D88" s="154"/>
      <c r="E88" s="154"/>
      <c r="F88" s="155"/>
      <c r="G88" s="2"/>
      <c r="H88" s="2"/>
      <c r="I88" s="2"/>
      <c r="J88" s="2"/>
      <c r="K88" s="2"/>
      <c r="L88" s="2"/>
    </row>
    <row r="89" spans="1:12" ht="7.5" customHeight="1" x14ac:dyDescent="0.25">
      <c r="B89" s="24"/>
      <c r="G89" s="2"/>
      <c r="H89" s="2"/>
      <c r="I89" s="2"/>
      <c r="J89" s="2"/>
      <c r="K89" s="2"/>
      <c r="L89" s="2"/>
    </row>
    <row r="90" spans="1:12" ht="53.25" customHeight="1" x14ac:dyDescent="0.25">
      <c r="A90" s="133">
        <v>7</v>
      </c>
      <c r="B90" s="159" t="s">
        <v>159</v>
      </c>
      <c r="C90" s="159"/>
      <c r="D90" s="159"/>
      <c r="E90" s="159"/>
      <c r="F90" s="159"/>
      <c r="G90" s="2"/>
      <c r="H90" s="2"/>
      <c r="I90" s="2"/>
      <c r="J90" s="2"/>
      <c r="K90" s="2"/>
      <c r="L90" s="2"/>
    </row>
    <row r="91" spans="1:12" ht="15.75" thickBot="1" x14ac:dyDescent="0.3">
      <c r="B91" s="11" t="s">
        <v>44</v>
      </c>
      <c r="C91" s="117" t="s">
        <v>35</v>
      </c>
      <c r="D91" s="157" t="str">
        <f>IF(C91=1,"DOES NOT MEET STANDARDS",IF(C91=1.5,"POOR STANDARDS",IF(C91=2,"BELOW STANDARDS",IF(C91=2.5,"FAIR STANDARDS",IF(C91=3,"MEETS STANDARDS",IF(C91=3.5,"MORE THAN MEETS STANDARDS",IF(C91=4,"ABOVE STANDARDS",IF(C91=4.5,"MORE THAN ABOVE STANDARDS",IF(C91=5,"EXCEEDS STANDARDS","")))))))))</f>
        <v/>
      </c>
      <c r="E91" s="158"/>
      <c r="G91" s="2"/>
      <c r="H91" s="2"/>
      <c r="I91" s="2"/>
      <c r="J91" s="2"/>
      <c r="K91" s="2"/>
      <c r="L91" s="2"/>
    </row>
    <row r="92" spans="1:12" ht="40.9" customHeight="1" thickBot="1" x14ac:dyDescent="0.3">
      <c r="B92" s="13" t="s">
        <v>43</v>
      </c>
      <c r="C92" s="153"/>
      <c r="D92" s="154"/>
      <c r="E92" s="154"/>
      <c r="F92" s="155"/>
      <c r="G92" s="2"/>
      <c r="H92" s="2"/>
      <c r="I92" s="2"/>
      <c r="J92" s="2"/>
      <c r="K92" s="2"/>
      <c r="L92" s="2"/>
    </row>
    <row r="93" spans="1:12" ht="7.5" customHeight="1" x14ac:dyDescent="0.25">
      <c r="B93" s="24"/>
      <c r="G93" s="2"/>
      <c r="H93" s="2"/>
      <c r="I93" s="2"/>
      <c r="J93" s="2"/>
      <c r="K93" s="2"/>
      <c r="L93" s="2"/>
    </row>
    <row r="94" spans="1:12" x14ac:dyDescent="0.25">
      <c r="A94" s="133">
        <v>8</v>
      </c>
      <c r="B94" s="159" t="s">
        <v>136</v>
      </c>
      <c r="C94" s="159"/>
      <c r="D94" s="159"/>
      <c r="E94" s="159"/>
      <c r="F94" s="159"/>
      <c r="G94" s="2"/>
      <c r="H94" s="2"/>
      <c r="I94" s="2"/>
      <c r="J94" s="2"/>
      <c r="K94" s="2"/>
      <c r="L94" s="2"/>
    </row>
    <row r="95" spans="1:12" ht="15.75" thickBot="1" x14ac:dyDescent="0.3">
      <c r="B95" s="11" t="s">
        <v>44</v>
      </c>
      <c r="C95" s="117" t="s">
        <v>35</v>
      </c>
      <c r="D95" s="157" t="str">
        <f>IF(C95=1,"DOES NOT MEET STANDARDS",IF(C95=1.5,"POOR STANDARDS",IF(C95=2,"BELOW STANDARDS",IF(C95=2.5,"FAIR STANDARDS",IF(C95=3,"MEETS STANDARDS",IF(C95=3.5,"MORE THAN MEETS STANDARDS",IF(C95=4,"ABOVE STANDARDS",IF(C95=4.5,"MORE THAN ABOVE STANDARDS",IF(C95=5,"EXCEEDS STANDARDS","")))))))))</f>
        <v/>
      </c>
      <c r="E95" s="158"/>
      <c r="G95" s="2"/>
      <c r="H95" s="2"/>
      <c r="I95" s="2"/>
      <c r="J95" s="2"/>
      <c r="K95" s="2"/>
      <c r="L95" s="2"/>
    </row>
    <row r="96" spans="1:12" ht="39" customHeight="1" thickBot="1" x14ac:dyDescent="0.3">
      <c r="B96" s="12" t="s">
        <v>43</v>
      </c>
      <c r="C96" s="153"/>
      <c r="D96" s="154"/>
      <c r="E96" s="154"/>
      <c r="F96" s="155"/>
      <c r="G96" s="2"/>
      <c r="H96" s="2"/>
      <c r="I96" s="2"/>
      <c r="J96" s="2"/>
      <c r="K96" s="2"/>
      <c r="L96" s="2"/>
    </row>
    <row r="97" spans="1:12" ht="7.5" customHeight="1" x14ac:dyDescent="0.25">
      <c r="B97" s="24"/>
      <c r="G97" s="2"/>
      <c r="H97" s="2"/>
      <c r="I97" s="2"/>
      <c r="J97" s="2"/>
      <c r="K97" s="2"/>
      <c r="L97" s="2"/>
    </row>
    <row r="98" spans="1:12" x14ac:dyDescent="0.25">
      <c r="A98" s="164" t="s">
        <v>22</v>
      </c>
      <c r="B98" s="164"/>
      <c r="C98" s="164"/>
      <c r="D98" s="164"/>
      <c r="E98" s="164"/>
      <c r="F98" s="164"/>
      <c r="G98" s="28"/>
      <c r="H98" s="28"/>
      <c r="I98" s="28"/>
      <c r="J98" s="28"/>
      <c r="K98" s="28"/>
    </row>
    <row r="99" spans="1:12" ht="48.75" customHeight="1" x14ac:dyDescent="0.25">
      <c r="A99" s="172" t="s">
        <v>151</v>
      </c>
      <c r="B99" s="172"/>
      <c r="C99" s="172"/>
      <c r="D99" s="172"/>
      <c r="E99" s="172"/>
      <c r="F99" s="172"/>
      <c r="G99" s="28"/>
      <c r="H99" s="28"/>
      <c r="I99" s="28"/>
      <c r="J99" s="28"/>
      <c r="K99" s="28"/>
    </row>
    <row r="100" spans="1:12" ht="20.25" customHeight="1" x14ac:dyDescent="0.25">
      <c r="A100" s="22"/>
      <c r="B100" s="22"/>
      <c r="C100" s="26"/>
      <c r="D100" s="26"/>
      <c r="E100" s="22"/>
      <c r="F100" s="22"/>
      <c r="G100" s="28"/>
      <c r="H100" s="28"/>
      <c r="I100" s="28"/>
      <c r="J100" s="28"/>
      <c r="K100" s="28"/>
    </row>
    <row r="101" spans="1:12" ht="15.75" thickBot="1" x14ac:dyDescent="0.3">
      <c r="B101" s="24" t="s">
        <v>50</v>
      </c>
      <c r="C101" s="167"/>
      <c r="D101" s="167"/>
      <c r="E101" s="6" t="s">
        <v>45</v>
      </c>
      <c r="F101" s="132"/>
      <c r="G101" s="28"/>
      <c r="H101" s="28"/>
      <c r="I101" s="28"/>
      <c r="J101" s="28"/>
      <c r="K101" s="28"/>
    </row>
    <row r="102" spans="1:12" ht="15.75" thickBot="1" x14ac:dyDescent="0.3">
      <c r="A102" s="24"/>
      <c r="C102" s="160" t="s">
        <v>60</v>
      </c>
      <c r="D102" s="161"/>
      <c r="E102" s="8"/>
      <c r="G102" s="28"/>
      <c r="H102" s="28"/>
      <c r="I102" s="28"/>
      <c r="J102" s="28"/>
      <c r="K102" s="28"/>
    </row>
    <row r="103" spans="1:12" ht="15.75" thickBot="1" x14ac:dyDescent="0.3">
      <c r="B103" s="24" t="s">
        <v>51</v>
      </c>
      <c r="C103" s="166"/>
      <c r="D103" s="166"/>
      <c r="E103" s="6" t="s">
        <v>45</v>
      </c>
      <c r="F103" s="132"/>
      <c r="G103" s="28"/>
      <c r="H103" s="28"/>
      <c r="I103" s="28"/>
      <c r="J103" s="28"/>
      <c r="K103" s="28"/>
    </row>
    <row r="104" spans="1:12" ht="15.75" thickBot="1" x14ac:dyDescent="0.3">
      <c r="A104" s="24"/>
      <c r="C104" s="160" t="s">
        <v>61</v>
      </c>
      <c r="D104" s="161"/>
      <c r="E104" s="8"/>
      <c r="G104" s="28"/>
      <c r="H104" s="28"/>
      <c r="I104" s="28"/>
      <c r="J104" s="28"/>
      <c r="K104" s="28"/>
    </row>
    <row r="105" spans="1:12" x14ac:dyDescent="0.25">
      <c r="B105" s="21" t="s">
        <v>23</v>
      </c>
      <c r="E105" s="8"/>
      <c r="G105" s="28"/>
      <c r="H105" s="28"/>
      <c r="I105" s="28"/>
      <c r="J105" s="28"/>
      <c r="K105" s="28"/>
    </row>
    <row r="106" spans="1:12" x14ac:dyDescent="0.25">
      <c r="A106" s="24"/>
      <c r="E106" s="8"/>
      <c r="G106" s="28"/>
      <c r="H106" s="28"/>
      <c r="I106" s="28"/>
      <c r="J106" s="28"/>
      <c r="K106" s="28"/>
    </row>
    <row r="107" spans="1:12" ht="15.75" thickBot="1" x14ac:dyDescent="0.3">
      <c r="B107" s="24" t="s">
        <v>49</v>
      </c>
      <c r="C107" s="165"/>
      <c r="D107" s="165"/>
      <c r="E107" s="6" t="s">
        <v>45</v>
      </c>
      <c r="F107" s="132"/>
      <c r="G107" s="28"/>
      <c r="H107" s="28"/>
      <c r="I107" s="28"/>
      <c r="J107" s="28"/>
      <c r="K107" s="28"/>
    </row>
    <row r="108" spans="1:12" ht="15.75" thickBot="1" x14ac:dyDescent="0.3">
      <c r="A108" s="24"/>
      <c r="C108" s="160" t="s">
        <v>62</v>
      </c>
      <c r="D108" s="161"/>
      <c r="E108" s="8"/>
      <c r="G108" s="28"/>
      <c r="H108" s="28"/>
      <c r="I108" s="28"/>
      <c r="J108" s="28"/>
      <c r="K108" s="28"/>
    </row>
    <row r="109" spans="1:12" ht="15.75" thickBot="1" x14ac:dyDescent="0.3">
      <c r="B109" s="24" t="s">
        <v>52</v>
      </c>
      <c r="C109" s="162"/>
      <c r="D109" s="162"/>
      <c r="E109" s="6" t="s">
        <v>45</v>
      </c>
      <c r="F109" s="132"/>
      <c r="G109" s="28"/>
      <c r="H109" s="28"/>
      <c r="I109" s="28"/>
      <c r="J109" s="28"/>
      <c r="K109" s="28"/>
    </row>
    <row r="110" spans="1:12" ht="15.75" thickBot="1" x14ac:dyDescent="0.3">
      <c r="A110" s="24"/>
      <c r="C110" s="160" t="s">
        <v>63</v>
      </c>
      <c r="D110" s="161"/>
      <c r="G110" s="28"/>
      <c r="H110" s="28"/>
      <c r="I110" s="28"/>
      <c r="J110" s="28"/>
      <c r="K110" s="28"/>
    </row>
    <row r="111" spans="1:12" x14ac:dyDescent="0.25">
      <c r="A111" s="24"/>
      <c r="C111" s="32"/>
      <c r="D111" s="32"/>
      <c r="G111" s="14"/>
      <c r="H111" s="14"/>
      <c r="I111" s="14"/>
      <c r="J111" s="14"/>
      <c r="K111" s="14"/>
    </row>
    <row r="112" spans="1:12" x14ac:dyDescent="0.25">
      <c r="B112" s="24" t="s">
        <v>66</v>
      </c>
      <c r="D112" s="168"/>
      <c r="E112" s="168"/>
      <c r="F112" s="168"/>
      <c r="G112" s="2"/>
      <c r="H112" s="2"/>
      <c r="I112" s="2"/>
      <c r="J112" s="2"/>
      <c r="K112" s="2"/>
    </row>
    <row r="113" spans="1:11" ht="6.75" customHeight="1" x14ac:dyDescent="0.25">
      <c r="A113" s="24"/>
      <c r="G113" s="2"/>
      <c r="H113" s="2"/>
      <c r="I113" s="2"/>
      <c r="J113" s="2"/>
      <c r="K113" s="2"/>
    </row>
    <row r="114" spans="1:11" x14ac:dyDescent="0.25">
      <c r="A114" s="164" t="s">
        <v>139</v>
      </c>
      <c r="B114" s="164"/>
      <c r="C114" s="164"/>
      <c r="D114" s="164"/>
      <c r="E114" s="164"/>
      <c r="F114" s="164"/>
      <c r="G114" s="2"/>
      <c r="H114" s="2"/>
      <c r="I114" s="2"/>
      <c r="J114" s="2"/>
      <c r="K114" s="2"/>
    </row>
    <row r="115" spans="1:11" ht="6.75" customHeight="1" x14ac:dyDescent="0.25">
      <c r="A115" s="24"/>
      <c r="G115" s="2"/>
      <c r="H115" s="2"/>
      <c r="I115" s="2"/>
      <c r="J115" s="2"/>
      <c r="K115" s="2"/>
    </row>
    <row r="116" spans="1:11" ht="14.25" customHeight="1" x14ac:dyDescent="0.25">
      <c r="A116" s="33">
        <v>1</v>
      </c>
      <c r="B116" s="42" t="s">
        <v>77</v>
      </c>
      <c r="C116" s="23"/>
      <c r="D116" s="23"/>
      <c r="E116" s="23"/>
      <c r="F116" s="23"/>
      <c r="G116" s="2"/>
      <c r="H116" s="2"/>
      <c r="I116" s="2"/>
      <c r="J116" s="2"/>
      <c r="K116" s="2"/>
    </row>
    <row r="117" spans="1:11" ht="27" customHeight="1" x14ac:dyDescent="0.25">
      <c r="A117" s="33"/>
      <c r="B117" s="156" t="s">
        <v>160</v>
      </c>
      <c r="C117" s="156"/>
      <c r="D117" s="156"/>
      <c r="E117" s="156"/>
      <c r="F117" s="156"/>
      <c r="G117" s="28"/>
      <c r="H117" s="28"/>
      <c r="I117" s="28"/>
      <c r="J117" s="28"/>
      <c r="K117" s="28"/>
    </row>
    <row r="118" spans="1:11" ht="15.75" thickBot="1" x14ac:dyDescent="0.3">
      <c r="A118" s="21"/>
      <c r="B118" s="11" t="s">
        <v>44</v>
      </c>
      <c r="C118" s="117" t="s">
        <v>35</v>
      </c>
      <c r="D118" s="157" t="str">
        <f>IF(C118=1,"DOES NOT MEET STANDARDS",IF(C118=1.5,"POOR STANDARDS",IF(C118=2,"BELOW STANDARDS",IF(C118=2.5,"FAIR STANDARDS",IF(C118=3,"MEETS STANDARDS",IF(C118=3.5,"MORE THAN MEETS STANDARDS",IF(C118=4,"ABOVE STANDARDS",IF(C118=4.5,"MORE THAN ABOVE STANDARDS",IF(C118=5,"EXCEEDS STANDARDS","")))))))))</f>
        <v/>
      </c>
      <c r="E118" s="158"/>
      <c r="G118" s="2"/>
      <c r="H118" s="2"/>
      <c r="I118" s="2"/>
      <c r="J118" s="2"/>
      <c r="K118" s="2"/>
    </row>
    <row r="119" spans="1:11" ht="46.9" customHeight="1" thickBot="1" x14ac:dyDescent="0.3">
      <c r="A119" s="21"/>
      <c r="B119" s="12" t="s">
        <v>43</v>
      </c>
      <c r="C119" s="153"/>
      <c r="D119" s="154"/>
      <c r="E119" s="154"/>
      <c r="F119" s="155"/>
      <c r="G119" s="2"/>
      <c r="H119" s="2"/>
      <c r="I119" s="2"/>
      <c r="J119" s="2"/>
      <c r="K119" s="2"/>
    </row>
    <row r="120" spans="1:11" ht="6.75" customHeight="1" x14ac:dyDescent="0.25">
      <c r="A120" s="21"/>
      <c r="B120" s="12"/>
      <c r="C120" s="62"/>
      <c r="D120" s="62"/>
      <c r="E120" s="62"/>
      <c r="F120" s="62"/>
      <c r="G120" s="28"/>
      <c r="H120" s="28"/>
      <c r="I120" s="28"/>
      <c r="J120" s="28"/>
      <c r="K120" s="28"/>
    </row>
    <row r="121" spans="1:11" x14ac:dyDescent="0.25">
      <c r="A121" s="21">
        <v>2</v>
      </c>
      <c r="B121" s="3" t="s">
        <v>86</v>
      </c>
      <c r="G121" s="2"/>
      <c r="H121" s="2"/>
      <c r="I121" s="2"/>
      <c r="J121" s="2"/>
      <c r="K121" s="2"/>
    </row>
    <row r="122" spans="1:11" ht="26.25" customHeight="1" x14ac:dyDescent="0.25">
      <c r="A122" s="33"/>
      <c r="B122" s="156" t="s">
        <v>153</v>
      </c>
      <c r="C122" s="156"/>
      <c r="D122" s="156"/>
      <c r="E122" s="156"/>
      <c r="F122" s="156"/>
      <c r="G122" s="2"/>
      <c r="H122" s="2"/>
      <c r="I122" s="2"/>
      <c r="J122" s="2"/>
      <c r="K122" s="2"/>
    </row>
    <row r="123" spans="1:11" ht="15.75" thickBot="1" x14ac:dyDescent="0.3">
      <c r="A123" s="21"/>
      <c r="B123" s="11" t="s">
        <v>44</v>
      </c>
      <c r="C123" s="117" t="s">
        <v>35</v>
      </c>
      <c r="D123" s="157" t="str">
        <f>IF(C123=1,"DOES NOT MEET STANDARDS",IF(C123=1.5,"POOR STANDARDS",IF(C123=2,"BELOW STANDARDS",IF(C123=2.5,"FAIR STANDARDS",IF(C123=3,"MEETS STANDARDS",IF(C123=3.5,"MORE THAN MEETS STANDARDS",IF(C123=4,"ABOVE STANDARDS",IF(C123=4.5,"MORE THAN ABOVE STANDARDS",IF(C123=5,"EXCEEDS STANDARDS","")))))))))</f>
        <v/>
      </c>
      <c r="E123" s="158"/>
      <c r="G123" s="2"/>
      <c r="H123" s="2"/>
      <c r="I123" s="2"/>
      <c r="J123" s="2"/>
      <c r="K123" s="2"/>
    </row>
    <row r="124" spans="1:11" ht="47.45" customHeight="1" thickBot="1" x14ac:dyDescent="0.3">
      <c r="A124" s="21"/>
      <c r="B124" s="12" t="s">
        <v>43</v>
      </c>
      <c r="C124" s="153"/>
      <c r="D124" s="154"/>
      <c r="E124" s="154"/>
      <c r="F124" s="155"/>
      <c r="G124" s="2"/>
      <c r="H124" s="2"/>
      <c r="I124" s="2"/>
      <c r="J124" s="2"/>
      <c r="K124" s="2"/>
    </row>
    <row r="125" spans="1:11" ht="6.75" customHeight="1" x14ac:dyDescent="0.25">
      <c r="A125" s="21"/>
      <c r="B125" s="12"/>
      <c r="C125" s="62"/>
      <c r="D125" s="62"/>
      <c r="E125" s="62"/>
      <c r="F125" s="62"/>
      <c r="G125" s="28"/>
      <c r="H125" s="28"/>
      <c r="I125" s="28"/>
      <c r="J125" s="28"/>
      <c r="K125" s="28"/>
    </row>
    <row r="126" spans="1:11" x14ac:dyDescent="0.25">
      <c r="A126" s="21">
        <v>3</v>
      </c>
      <c r="B126" s="3" t="s">
        <v>85</v>
      </c>
      <c r="G126" s="2"/>
      <c r="H126" s="2"/>
      <c r="I126" s="2"/>
      <c r="J126" s="2"/>
      <c r="K126" s="2"/>
    </row>
    <row r="127" spans="1:11" ht="15.75" customHeight="1" x14ac:dyDescent="0.25">
      <c r="A127" s="33"/>
      <c r="B127" s="156" t="s">
        <v>87</v>
      </c>
      <c r="C127" s="156"/>
      <c r="D127" s="156"/>
      <c r="E127" s="156"/>
      <c r="F127" s="156"/>
      <c r="G127" s="2"/>
      <c r="H127" s="2"/>
      <c r="I127" s="2"/>
      <c r="J127" s="2"/>
      <c r="K127" s="2"/>
    </row>
    <row r="128" spans="1:11" ht="15.75" thickBot="1" x14ac:dyDescent="0.3">
      <c r="A128" s="21"/>
      <c r="B128" s="11" t="s">
        <v>44</v>
      </c>
      <c r="C128" s="117" t="s">
        <v>35</v>
      </c>
      <c r="D128" s="157" t="str">
        <f>IF(C128=1,"DOES NOT MEET STANDARDS",IF(C128=1.5,"POOR STANDARDS",IF(C128=2,"BELOW STANDARDS",IF(C128=2.5,"FAIR STANDARDS",IF(C128=3,"MEETS STANDARDS",IF(C128=3.5,"MORE THAN MEETS STANDARDS",IF(C128=4,"ABOVE STANDARDS",IF(C128=4.5,"MORE THAN ABOVE STANDARDS",IF(C128=5,"EXCEEDS STANDARDS","")))))))))</f>
        <v/>
      </c>
      <c r="E128" s="158"/>
      <c r="G128" s="2"/>
      <c r="H128" s="2"/>
      <c r="I128" s="2"/>
      <c r="J128" s="2"/>
      <c r="K128" s="2"/>
    </row>
    <row r="129" spans="1:11" ht="47.45" customHeight="1" thickBot="1" x14ac:dyDescent="0.3">
      <c r="A129" s="21"/>
      <c r="B129" s="12" t="s">
        <v>43</v>
      </c>
      <c r="C129" s="153"/>
      <c r="D129" s="154"/>
      <c r="E129" s="154"/>
      <c r="F129" s="155"/>
      <c r="G129" s="2"/>
      <c r="H129" s="2"/>
      <c r="I129" s="2"/>
      <c r="J129" s="2"/>
      <c r="K129" s="2"/>
    </row>
    <row r="130" spans="1:11" ht="6.75" customHeight="1" x14ac:dyDescent="0.25">
      <c r="A130" s="21"/>
      <c r="B130" s="12"/>
      <c r="C130" s="62"/>
      <c r="D130" s="62"/>
      <c r="E130" s="62"/>
      <c r="F130" s="62"/>
      <c r="G130" s="28"/>
      <c r="H130" s="28"/>
      <c r="I130" s="28"/>
      <c r="J130" s="28"/>
      <c r="K130" s="28"/>
    </row>
    <row r="131" spans="1:11" x14ac:dyDescent="0.25">
      <c r="A131" s="21">
        <v>4</v>
      </c>
      <c r="B131" s="3" t="s">
        <v>84</v>
      </c>
      <c r="G131" s="2"/>
      <c r="H131" s="2"/>
      <c r="I131" s="2"/>
      <c r="J131" s="2"/>
      <c r="K131" s="2"/>
    </row>
    <row r="132" spans="1:11" x14ac:dyDescent="0.25">
      <c r="A132" s="33"/>
      <c r="B132" s="163" t="s">
        <v>152</v>
      </c>
      <c r="C132" s="163"/>
      <c r="D132" s="163"/>
      <c r="E132" s="163"/>
      <c r="F132" s="163"/>
      <c r="G132" s="2"/>
      <c r="H132" s="2"/>
      <c r="I132" s="2"/>
      <c r="J132" s="2"/>
      <c r="K132" s="2"/>
    </row>
    <row r="133" spans="1:11" ht="15.75" thickBot="1" x14ac:dyDescent="0.3">
      <c r="A133" s="21"/>
      <c r="B133" s="11" t="s">
        <v>44</v>
      </c>
      <c r="C133" s="117" t="s">
        <v>35</v>
      </c>
      <c r="D133" s="157" t="str">
        <f>IF(C133=1,"DOES NOT MEET STANDARDS",IF(C133=1.5,"POOR STANDARDS",IF(C133=2,"BELOW STANDARDS",IF(C133=2.5,"FAIR STANDARDS",IF(C133=3,"MEETS STANDARDS",IF(C133=3.5,"MORE THAN MEETS STANDARDS",IF(C133=4,"ABOVE STANDARDS",IF(C133=4.5,"MORE THAN ABOVE STANDARDS",IF(C133=5,"EXCEEDS STANDARDS","")))))))))</f>
        <v/>
      </c>
      <c r="E133" s="158"/>
      <c r="G133" s="2"/>
      <c r="H133" s="2"/>
      <c r="I133" s="2"/>
      <c r="J133" s="2"/>
      <c r="K133" s="2"/>
    </row>
    <row r="134" spans="1:11" ht="44.45" customHeight="1" thickBot="1" x14ac:dyDescent="0.3">
      <c r="A134" s="21"/>
      <c r="B134" s="12" t="s">
        <v>43</v>
      </c>
      <c r="C134" s="153"/>
      <c r="D134" s="154"/>
      <c r="E134" s="154"/>
      <c r="F134" s="155"/>
      <c r="G134" s="2"/>
      <c r="H134" s="2"/>
      <c r="I134" s="2"/>
      <c r="J134" s="2"/>
      <c r="K134" s="2"/>
    </row>
    <row r="135" spans="1:11" ht="6.75" customHeight="1" x14ac:dyDescent="0.25">
      <c r="A135" s="21"/>
      <c r="B135" s="12"/>
      <c r="C135" s="62"/>
      <c r="D135" s="62"/>
      <c r="E135" s="62"/>
      <c r="F135" s="62"/>
      <c r="G135" s="28"/>
      <c r="H135" s="28"/>
      <c r="I135" s="28"/>
      <c r="J135" s="28"/>
      <c r="K135" s="28"/>
    </row>
    <row r="136" spans="1:11" x14ac:dyDescent="0.25">
      <c r="A136" s="21">
        <v>5</v>
      </c>
      <c r="B136" s="3" t="s">
        <v>83</v>
      </c>
      <c r="G136" s="2"/>
      <c r="H136" s="2"/>
      <c r="I136" s="2"/>
      <c r="J136" s="2"/>
      <c r="K136" s="2"/>
    </row>
    <row r="137" spans="1:11" ht="37.5" customHeight="1" x14ac:dyDescent="0.25">
      <c r="A137" s="33"/>
      <c r="B137" s="156" t="s">
        <v>88</v>
      </c>
      <c r="C137" s="156"/>
      <c r="D137" s="156"/>
      <c r="E137" s="156"/>
      <c r="F137" s="156"/>
      <c r="G137" s="2"/>
      <c r="H137" s="2"/>
      <c r="I137" s="2"/>
      <c r="J137" s="2"/>
      <c r="K137" s="2"/>
    </row>
    <row r="138" spans="1:11" ht="15.75" thickBot="1" x14ac:dyDescent="0.3">
      <c r="A138" s="21"/>
      <c r="B138" s="11" t="s">
        <v>44</v>
      </c>
      <c r="C138" s="117" t="s">
        <v>35</v>
      </c>
      <c r="D138" s="157" t="str">
        <f>IF(C138=1,"DOES NOT MEET STANDARDS",IF(C138=1.5,"POOR STANDARDS",IF(C138=2,"BELOW STANDARDS",IF(C138=2.5,"FAIR STANDARDS",IF(C138=3,"MEETS STANDARDS",IF(C138=3.5,"MORE THAN MEETS STANDARDS",IF(C138=4,"ABOVE STANDARDS",IF(C138=4.5,"MORE THAN ABOVE STANDARDS",IF(C138=5,"EXCEEDS STANDARDS","")))))))))</f>
        <v/>
      </c>
      <c r="E138" s="158"/>
      <c r="G138" s="2"/>
      <c r="H138" s="2"/>
      <c r="I138" s="2"/>
      <c r="J138" s="2"/>
      <c r="K138" s="2"/>
    </row>
    <row r="139" spans="1:11" ht="43.9" customHeight="1" thickBot="1" x14ac:dyDescent="0.3">
      <c r="A139" s="21"/>
      <c r="B139" s="12" t="s">
        <v>43</v>
      </c>
      <c r="C139" s="153"/>
      <c r="D139" s="154"/>
      <c r="E139" s="154"/>
      <c r="F139" s="155"/>
      <c r="G139" s="2"/>
      <c r="H139" s="2"/>
      <c r="I139" s="2"/>
      <c r="J139" s="2"/>
      <c r="K139" s="2"/>
    </row>
    <row r="140" spans="1:11" ht="6.75" customHeight="1" x14ac:dyDescent="0.25">
      <c r="A140" s="21"/>
      <c r="B140" s="12"/>
      <c r="C140" s="62"/>
      <c r="D140" s="62"/>
      <c r="E140" s="62"/>
      <c r="F140" s="62"/>
      <c r="G140" s="28"/>
      <c r="H140" s="28"/>
      <c r="I140" s="28"/>
      <c r="J140" s="28"/>
      <c r="K140" s="28"/>
    </row>
    <row r="141" spans="1:11" x14ac:dyDescent="0.25">
      <c r="A141" s="21">
        <v>6</v>
      </c>
      <c r="B141" s="3" t="s">
        <v>79</v>
      </c>
      <c r="G141" s="2"/>
      <c r="H141" s="2"/>
      <c r="I141" s="2"/>
      <c r="J141" s="2"/>
      <c r="K141" s="2"/>
    </row>
    <row r="142" spans="1:11" ht="29.25" customHeight="1" x14ac:dyDescent="0.25">
      <c r="A142" s="33"/>
      <c r="B142" s="156" t="s">
        <v>89</v>
      </c>
      <c r="C142" s="156"/>
      <c r="D142" s="156"/>
      <c r="E142" s="156"/>
      <c r="F142" s="156"/>
      <c r="G142" s="2"/>
      <c r="H142" s="2"/>
      <c r="I142" s="2"/>
      <c r="J142" s="2"/>
      <c r="K142" s="2"/>
    </row>
    <row r="143" spans="1:11" ht="15.75" thickBot="1" x14ac:dyDescent="0.3">
      <c r="A143" s="21"/>
      <c r="B143" s="11" t="s">
        <v>44</v>
      </c>
      <c r="C143" s="117" t="s">
        <v>35</v>
      </c>
      <c r="D143" s="157" t="str">
        <f>IF(C143=1,"DOES NOT MEET STANDARDS",IF(C143=1.5,"POOR STANDARDS",IF(C143=2,"BELOW STANDARDS",IF(C143=2.5,"FAIR STANDARDS",IF(C143=3,"MEETS STANDARDS",IF(C143=3.5,"MORE THAN MEETS STANDARDS",IF(C143=4,"ABOVE STANDARDS",IF(C143=4.5,"MORE THAN ABOVE STANDARDS",IF(C143=5,"EXCEEDS STANDARDS","")))))))))</f>
        <v/>
      </c>
      <c r="E143" s="158"/>
      <c r="G143" s="2"/>
      <c r="H143" s="2"/>
      <c r="I143" s="2"/>
      <c r="J143" s="2"/>
      <c r="K143" s="2"/>
    </row>
    <row r="144" spans="1:11" ht="46.15" customHeight="1" thickBot="1" x14ac:dyDescent="0.3">
      <c r="A144" s="21"/>
      <c r="B144" s="12" t="s">
        <v>43</v>
      </c>
      <c r="C144" s="153"/>
      <c r="D144" s="154"/>
      <c r="E144" s="154"/>
      <c r="F144" s="155"/>
      <c r="G144" s="2"/>
      <c r="H144" s="2"/>
      <c r="I144" s="2"/>
      <c r="J144" s="2"/>
      <c r="K144" s="2"/>
    </row>
    <row r="145" spans="1:11" ht="6.75" customHeight="1" x14ac:dyDescent="0.25">
      <c r="A145" s="21"/>
      <c r="B145" s="12"/>
      <c r="C145" s="62"/>
      <c r="D145" s="62"/>
      <c r="E145" s="62"/>
      <c r="F145" s="62"/>
      <c r="G145" s="28"/>
      <c r="H145" s="28"/>
      <c r="I145" s="28"/>
      <c r="J145" s="28"/>
      <c r="K145" s="28"/>
    </row>
    <row r="146" spans="1:11" x14ac:dyDescent="0.25">
      <c r="A146" s="21">
        <v>7</v>
      </c>
      <c r="B146" s="3" t="s">
        <v>80</v>
      </c>
      <c r="G146" s="2"/>
      <c r="H146" s="2"/>
      <c r="I146" s="2"/>
      <c r="J146" s="2"/>
      <c r="K146" s="2"/>
    </row>
    <row r="147" spans="1:11" ht="24.75" customHeight="1" x14ac:dyDescent="0.25">
      <c r="A147" s="33"/>
      <c r="B147" s="156" t="s">
        <v>161</v>
      </c>
      <c r="C147" s="156"/>
      <c r="D147" s="156"/>
      <c r="E147" s="156"/>
      <c r="F147" s="156"/>
      <c r="G147" s="2"/>
      <c r="H147" s="2"/>
      <c r="I147" s="2"/>
      <c r="J147" s="2"/>
      <c r="K147" s="2"/>
    </row>
    <row r="148" spans="1:11" ht="15.75" thickBot="1" x14ac:dyDescent="0.3">
      <c r="A148" s="21"/>
      <c r="B148" s="11" t="s">
        <v>44</v>
      </c>
      <c r="C148" s="117" t="s">
        <v>35</v>
      </c>
      <c r="D148" s="157" t="str">
        <f>IF(C148=1,"DOES NOT MEET STANDARDS",IF(C148=1.5,"POOR STANDARDS",IF(C148=2,"BELOW STANDARDS",IF(C148=2.5,"FAIR STANDARDS",IF(C148=3,"MEETS STANDARDS",IF(C148=3.5,"MORE THAN MEETS STANDARDS",IF(C148=4,"ABOVE STANDARDS",IF(C148=4.5,"MORE THAN ABOVE STANDARDS",IF(C148=5,"EXCEEDS STANDARDS","")))))))))</f>
        <v/>
      </c>
      <c r="E148" s="158"/>
      <c r="G148" s="2"/>
      <c r="H148" s="2"/>
      <c r="I148" s="2"/>
      <c r="J148" s="2"/>
      <c r="K148" s="2"/>
    </row>
    <row r="149" spans="1:11" ht="52.15" customHeight="1" thickBot="1" x14ac:dyDescent="0.3">
      <c r="A149" s="21"/>
      <c r="B149" s="12" t="s">
        <v>43</v>
      </c>
      <c r="C149" s="153"/>
      <c r="D149" s="154"/>
      <c r="E149" s="154"/>
      <c r="F149" s="155"/>
      <c r="G149" s="2"/>
      <c r="H149" s="2"/>
      <c r="I149" s="2"/>
      <c r="J149" s="2"/>
      <c r="K149" s="2"/>
    </row>
    <row r="150" spans="1:11" ht="6.75" customHeight="1" x14ac:dyDescent="0.25">
      <c r="A150" s="21"/>
      <c r="B150" s="12"/>
      <c r="C150" s="62"/>
      <c r="D150" s="62"/>
      <c r="E150" s="62"/>
      <c r="F150" s="62"/>
      <c r="G150" s="28"/>
      <c r="H150" s="28"/>
      <c r="I150" s="28"/>
      <c r="J150" s="28"/>
      <c r="K150" s="28"/>
    </row>
    <row r="151" spans="1:11" x14ac:dyDescent="0.25">
      <c r="A151" s="21">
        <v>8</v>
      </c>
      <c r="B151" s="3" t="s">
        <v>81</v>
      </c>
      <c r="G151" s="2"/>
      <c r="H151" s="2"/>
      <c r="I151" s="2"/>
      <c r="J151" s="2"/>
      <c r="K151" s="2"/>
    </row>
    <row r="152" spans="1:11" ht="27" customHeight="1" x14ac:dyDescent="0.25">
      <c r="A152" s="33"/>
      <c r="B152" s="156" t="s">
        <v>90</v>
      </c>
      <c r="C152" s="156"/>
      <c r="D152" s="156"/>
      <c r="E152" s="156"/>
      <c r="F152" s="156"/>
      <c r="G152" s="2"/>
      <c r="H152" s="2"/>
      <c r="I152" s="2"/>
      <c r="J152" s="2"/>
      <c r="K152" s="2"/>
    </row>
    <row r="153" spans="1:11" ht="15.75" thickBot="1" x14ac:dyDescent="0.3">
      <c r="A153" s="21"/>
      <c r="B153" s="11" t="s">
        <v>44</v>
      </c>
      <c r="C153" s="117" t="s">
        <v>35</v>
      </c>
      <c r="D153" s="157" t="str">
        <f>IF(C153=1,"DOES NOT MEET STANDARDS",IF(C153=1.5,"POOR STANDARDS",IF(C153=2,"BELOW STANDARDS",IF(C153=2.5,"FAIR STANDARDS",IF(C153=3,"MEETS STANDARDS",IF(C153=3.5,"MORE THAN MEETS STANDARDS",IF(C153=4,"ABOVE STANDARDS",IF(C153=4.5,"MORE THAN ABOVE STANDARDS",IF(C153=5,"EXCEEDS STANDARDS","")))))))))</f>
        <v/>
      </c>
      <c r="E153" s="158"/>
      <c r="G153" s="2"/>
      <c r="H153" s="2"/>
      <c r="I153" s="2"/>
      <c r="J153" s="2"/>
      <c r="K153" s="2"/>
    </row>
    <row r="154" spans="1:11" ht="41.45" customHeight="1" thickBot="1" x14ac:dyDescent="0.3">
      <c r="A154" s="21"/>
      <c r="B154" s="12" t="s">
        <v>43</v>
      </c>
      <c r="C154" s="153"/>
      <c r="D154" s="154"/>
      <c r="E154" s="154"/>
      <c r="F154" s="155"/>
      <c r="G154" s="2"/>
      <c r="H154" s="2"/>
      <c r="I154" s="2"/>
      <c r="J154" s="2"/>
      <c r="K154" s="2"/>
    </row>
    <row r="155" spans="1:11" ht="6.75" customHeight="1" x14ac:dyDescent="0.25">
      <c r="A155" s="21"/>
      <c r="B155" s="12"/>
      <c r="C155" s="62"/>
      <c r="D155" s="62"/>
      <c r="E155" s="62"/>
      <c r="F155" s="62"/>
      <c r="G155" s="28"/>
      <c r="H155" s="28"/>
      <c r="I155" s="28"/>
      <c r="J155" s="28"/>
      <c r="K155" s="28"/>
    </row>
    <row r="156" spans="1:11" x14ac:dyDescent="0.25">
      <c r="A156" s="21">
        <v>9</v>
      </c>
      <c r="B156" s="3" t="s">
        <v>82</v>
      </c>
      <c r="G156" s="2"/>
      <c r="H156" s="2"/>
      <c r="I156" s="2"/>
      <c r="J156" s="2"/>
      <c r="K156" s="2"/>
    </row>
    <row r="157" spans="1:11" ht="26.25" customHeight="1" x14ac:dyDescent="0.25">
      <c r="A157" s="33"/>
      <c r="B157" s="156" t="s">
        <v>91</v>
      </c>
      <c r="C157" s="156"/>
      <c r="D157" s="156"/>
      <c r="E157" s="156"/>
      <c r="F157" s="156"/>
      <c r="G157" s="2"/>
      <c r="H157" s="2"/>
      <c r="I157" s="2"/>
      <c r="J157" s="2"/>
      <c r="K157" s="2"/>
    </row>
    <row r="158" spans="1:11" ht="15.75" thickBot="1" x14ac:dyDescent="0.3">
      <c r="A158" s="21"/>
      <c r="B158" s="11" t="s">
        <v>44</v>
      </c>
      <c r="C158" s="117" t="s">
        <v>35</v>
      </c>
      <c r="D158" s="157" t="str">
        <f>IF(C158=1,"DOES NOT MEET STANDARDS",IF(C158=1.5,"POOR STANDARDS",IF(C158=2,"BELOW STANDARDS",IF(C158=2.5,"FAIR STANDARDS",IF(C158=3,"MEETS STANDARDS",IF(C158=3.5,"MORE THAN MEETS STANDARDS",IF(C158=4,"ABOVE STANDARDS",IF(C158=4.5,"MORE THAN ABOVE STANDARDS",IF(C158=5,"EXCEEDS STANDARDS","")))))))))</f>
        <v/>
      </c>
      <c r="E158" s="158"/>
      <c r="G158" s="2"/>
      <c r="H158" s="2"/>
      <c r="I158" s="2"/>
      <c r="J158" s="2"/>
      <c r="K158" s="2"/>
    </row>
    <row r="159" spans="1:11" ht="40.15" customHeight="1" thickBot="1" x14ac:dyDescent="0.3">
      <c r="A159" s="21"/>
      <c r="B159" s="12" t="s">
        <v>43</v>
      </c>
      <c r="C159" s="153"/>
      <c r="D159" s="154"/>
      <c r="E159" s="154"/>
      <c r="F159" s="155"/>
      <c r="G159" s="2"/>
      <c r="H159" s="2"/>
      <c r="I159" s="2"/>
      <c r="J159" s="2"/>
      <c r="K159" s="2"/>
    </row>
    <row r="160" spans="1:11" ht="6.75" customHeight="1" x14ac:dyDescent="0.25">
      <c r="A160" s="21"/>
      <c r="B160" s="12"/>
      <c r="C160" s="62"/>
      <c r="D160" s="62"/>
      <c r="E160" s="62"/>
      <c r="F160" s="62"/>
      <c r="G160" s="28"/>
      <c r="H160" s="28"/>
      <c r="I160" s="28"/>
      <c r="J160" s="28"/>
      <c r="K160" s="28"/>
    </row>
    <row r="161" spans="1:11" x14ac:dyDescent="0.25">
      <c r="A161" s="21">
        <v>10</v>
      </c>
      <c r="B161" s="43" t="s">
        <v>78</v>
      </c>
      <c r="G161" s="28"/>
      <c r="H161" s="28"/>
      <c r="I161" s="28"/>
      <c r="J161" s="28"/>
      <c r="K161" s="28"/>
    </row>
    <row r="162" spans="1:11" ht="27" customHeight="1" x14ac:dyDescent="0.25">
      <c r="A162" s="33"/>
      <c r="B162" s="156" t="s">
        <v>154</v>
      </c>
      <c r="C162" s="156"/>
      <c r="D162" s="156"/>
      <c r="E162" s="156"/>
      <c r="F162" s="156"/>
      <c r="G162" s="28"/>
      <c r="H162" s="28"/>
      <c r="I162" s="28"/>
      <c r="J162" s="28"/>
      <c r="K162" s="28"/>
    </row>
    <row r="163" spans="1:11" ht="15.75" thickBot="1" x14ac:dyDescent="0.3">
      <c r="A163" s="24"/>
      <c r="B163" s="11" t="s">
        <v>44</v>
      </c>
      <c r="C163" s="117" t="s">
        <v>35</v>
      </c>
      <c r="D163" s="157" t="str">
        <f>IF(C163=1,"DOES NOT MEET STANDARDS",IF(C163=1.5,"POOR STANDARDS",IF(C163=2,"BELOW STANDARDS",IF(C163=2.5,"FAIR STANDARDS",IF(C163=3,"MEETS STANDARDS",IF(C163=3.5,"MORE THAN MEETS STANDARDS",IF(C163=4,"ABOVE STANDARDS",IF(C163=4.5,"MORE THAN ABOVE STANDARDS",IF(C163=5,"EXCEEDS STANDARDS","")))))))))</f>
        <v/>
      </c>
      <c r="E163" s="158"/>
      <c r="G163" s="28"/>
      <c r="H163" s="28"/>
      <c r="I163" s="28"/>
      <c r="J163" s="28"/>
      <c r="K163" s="28"/>
    </row>
    <row r="164" spans="1:11" ht="31.15" customHeight="1" thickBot="1" x14ac:dyDescent="0.3">
      <c r="A164" s="24"/>
      <c r="B164" s="12" t="s">
        <v>43</v>
      </c>
      <c r="C164" s="153"/>
      <c r="D164" s="154"/>
      <c r="E164" s="154"/>
      <c r="F164" s="155"/>
      <c r="G164" s="28"/>
      <c r="H164" s="28"/>
      <c r="I164" s="28"/>
      <c r="J164" s="28"/>
      <c r="K164" s="28"/>
    </row>
    <row r="165" spans="1:11" ht="6.75" customHeight="1" x14ac:dyDescent="0.25">
      <c r="A165" s="24"/>
      <c r="G165" s="2"/>
      <c r="H165" s="2"/>
      <c r="I165" s="2"/>
      <c r="J165" s="2"/>
      <c r="K165" s="2"/>
    </row>
    <row r="166" spans="1:11" x14ac:dyDescent="0.25">
      <c r="A166" s="164" t="s">
        <v>24</v>
      </c>
      <c r="B166" s="164"/>
      <c r="C166" s="164"/>
      <c r="D166" s="164"/>
      <c r="E166" s="164"/>
      <c r="F166" s="164"/>
      <c r="G166" s="2"/>
      <c r="H166" s="2"/>
      <c r="I166" s="2"/>
      <c r="J166" s="2"/>
      <c r="K166" s="2"/>
    </row>
    <row r="167" spans="1:11" x14ac:dyDescent="0.25">
      <c r="A167" s="171" t="s">
        <v>162</v>
      </c>
      <c r="B167" s="171"/>
      <c r="C167" s="171"/>
      <c r="D167" s="171"/>
      <c r="E167" s="171"/>
      <c r="F167" s="171"/>
      <c r="G167" s="2"/>
      <c r="H167" s="2"/>
      <c r="I167" s="2"/>
      <c r="J167" s="2"/>
      <c r="K167" s="2"/>
    </row>
    <row r="168" spans="1:11" x14ac:dyDescent="0.25">
      <c r="A168" s="24"/>
      <c r="G168" s="2"/>
      <c r="H168" s="2"/>
      <c r="I168" s="2"/>
      <c r="J168" s="2"/>
      <c r="K168" s="2"/>
    </row>
    <row r="169" spans="1:11" ht="15.75" thickBot="1" x14ac:dyDescent="0.3">
      <c r="B169" s="24" t="s">
        <v>163</v>
      </c>
      <c r="C169" s="132"/>
      <c r="D169" s="24" t="s">
        <v>47</v>
      </c>
      <c r="E169" s="167"/>
      <c r="F169" s="167"/>
      <c r="G169" s="2"/>
      <c r="H169" s="2"/>
      <c r="I169" s="2"/>
      <c r="J169" s="2"/>
      <c r="K169" s="2"/>
    </row>
    <row r="170" spans="1:11" x14ac:dyDescent="0.25">
      <c r="C170" s="24" t="s">
        <v>25</v>
      </c>
      <c r="E170" s="24" t="s">
        <v>48</v>
      </c>
      <c r="G170" s="2"/>
      <c r="H170" s="2"/>
      <c r="I170" s="1" t="s">
        <v>46</v>
      </c>
      <c r="J170" s="2"/>
      <c r="K170" s="2"/>
    </row>
    <row r="171" spans="1:11" x14ac:dyDescent="0.25">
      <c r="A171" s="24"/>
      <c r="G171" s="2"/>
      <c r="H171" s="2"/>
      <c r="I171" s="2"/>
      <c r="J171" s="2"/>
      <c r="K171" s="2"/>
    </row>
    <row r="172" spans="1:11" ht="15.75" thickBot="1" x14ac:dyDescent="0.3">
      <c r="B172" s="24" t="s">
        <v>164</v>
      </c>
      <c r="C172" s="132"/>
      <c r="D172" s="24" t="s">
        <v>47</v>
      </c>
      <c r="E172" s="167"/>
      <c r="F172" s="167"/>
      <c r="G172" s="2"/>
      <c r="H172" s="2"/>
      <c r="I172" s="2"/>
      <c r="J172" s="2"/>
      <c r="K172" s="2"/>
    </row>
    <row r="173" spans="1:11" x14ac:dyDescent="0.25">
      <c r="C173" s="24" t="s">
        <v>25</v>
      </c>
      <c r="E173" s="24" t="s">
        <v>48</v>
      </c>
      <c r="G173" s="2"/>
      <c r="H173" s="2"/>
      <c r="J173" s="2"/>
      <c r="K173" s="2"/>
    </row>
    <row r="174" spans="1:11" ht="6.75" customHeight="1" x14ac:dyDescent="0.25">
      <c r="A174" s="24"/>
      <c r="G174" s="2"/>
      <c r="H174" s="2"/>
      <c r="I174" s="2"/>
      <c r="J174" s="2"/>
      <c r="K174" s="2"/>
    </row>
    <row r="175" spans="1:11" ht="36" customHeight="1" x14ac:dyDescent="0.25">
      <c r="A175" s="44"/>
      <c r="B175" s="210" t="s">
        <v>165</v>
      </c>
      <c r="C175" s="210"/>
      <c r="D175" s="210"/>
      <c r="E175" s="210"/>
      <c r="F175" s="210"/>
      <c r="G175" s="2"/>
      <c r="H175" s="2"/>
      <c r="I175" s="2"/>
      <c r="J175" s="2"/>
      <c r="K175" s="2"/>
    </row>
    <row r="176" spans="1:11" ht="6.75" customHeight="1" x14ac:dyDescent="0.25">
      <c r="A176" s="24"/>
      <c r="G176" s="2"/>
      <c r="H176" s="2"/>
      <c r="I176" s="2"/>
      <c r="J176" s="2"/>
      <c r="K176" s="2"/>
    </row>
    <row r="177" spans="1:26" x14ac:dyDescent="0.25">
      <c r="A177" s="171" t="s">
        <v>26</v>
      </c>
      <c r="B177" s="171"/>
      <c r="C177" s="171"/>
      <c r="D177" s="171"/>
      <c r="E177" s="171"/>
      <c r="F177" s="171"/>
      <c r="G177" s="2"/>
      <c r="H177" s="2"/>
      <c r="I177" s="2"/>
      <c r="J177" s="2"/>
      <c r="K177" s="2"/>
    </row>
    <row r="178" spans="1:26" x14ac:dyDescent="0.25">
      <c r="B178" s="170" t="s">
        <v>27</v>
      </c>
      <c r="C178" s="170"/>
      <c r="D178" s="170"/>
      <c r="E178" s="170"/>
      <c r="F178" s="170"/>
      <c r="G178" s="2"/>
      <c r="H178" s="2"/>
      <c r="I178" s="2"/>
      <c r="J178" s="2"/>
      <c r="K178" s="2"/>
    </row>
    <row r="179" spans="1:26" ht="7.5" customHeight="1" x14ac:dyDescent="0.25">
      <c r="A179" s="24"/>
      <c r="G179" s="2"/>
      <c r="H179" s="2"/>
      <c r="I179" s="2"/>
      <c r="J179" s="2"/>
      <c r="K179" s="2"/>
    </row>
    <row r="180" spans="1:26" x14ac:dyDescent="0.25">
      <c r="B180" s="24" t="s">
        <v>28</v>
      </c>
      <c r="C180" s="170" t="s">
        <v>29</v>
      </c>
      <c r="D180" s="170"/>
      <c r="E180" s="170"/>
      <c r="F180" s="170"/>
      <c r="G180" s="2"/>
      <c r="H180" s="2"/>
      <c r="I180" s="2"/>
      <c r="J180" s="2"/>
      <c r="K180" s="2"/>
    </row>
    <row r="181" spans="1:26" x14ac:dyDescent="0.25">
      <c r="A181" s="24"/>
      <c r="G181" s="2"/>
      <c r="H181" s="2"/>
      <c r="I181" s="2"/>
      <c r="J181" s="2"/>
      <c r="K181" s="2"/>
    </row>
    <row r="182" spans="1:26" x14ac:dyDescent="0.25">
      <c r="B182" s="24" t="s">
        <v>30</v>
      </c>
      <c r="C182" s="17">
        <f>SUM(C67,C71,C75,C79,C87,C91,C95)</f>
        <v>0</v>
      </c>
      <c r="D182" s="118">
        <v>7</v>
      </c>
      <c r="E182" s="63">
        <f>C182/D182</f>
        <v>0</v>
      </c>
      <c r="F182" s="24"/>
      <c r="G182" s="2"/>
      <c r="H182" s="2"/>
      <c r="I182" s="2"/>
      <c r="J182" s="2"/>
      <c r="K182" s="2"/>
    </row>
    <row r="183" spans="1:26" ht="24.75" x14ac:dyDescent="0.25">
      <c r="A183" s="24"/>
      <c r="C183" s="64" t="s">
        <v>57</v>
      </c>
      <c r="D183" s="64" t="s">
        <v>56</v>
      </c>
      <c r="E183" s="65" t="s">
        <v>54</v>
      </c>
      <c r="G183" s="2"/>
      <c r="H183" s="2"/>
      <c r="I183" s="2"/>
      <c r="J183" s="2"/>
      <c r="K183" s="2"/>
    </row>
    <row r="184" spans="1:26" x14ac:dyDescent="0.25">
      <c r="C184" s="24" t="s">
        <v>31</v>
      </c>
      <c r="G184" s="2"/>
      <c r="H184" s="2"/>
      <c r="I184" s="2"/>
      <c r="J184" s="2"/>
      <c r="K184" s="2"/>
    </row>
    <row r="185" spans="1:26" x14ac:dyDescent="0.25">
      <c r="A185" s="24"/>
      <c r="G185" s="2"/>
      <c r="H185" s="2"/>
      <c r="I185" s="2"/>
      <c r="J185" s="2"/>
      <c r="K185" s="2"/>
    </row>
    <row r="186" spans="1:26" x14ac:dyDescent="0.25">
      <c r="B186" s="24" t="s">
        <v>32</v>
      </c>
      <c r="C186" s="17">
        <f>SUM(C118,C123,C128,C133,C138,C143,C148,C153,C158,C163)</f>
        <v>0</v>
      </c>
      <c r="D186" s="118">
        <v>10</v>
      </c>
      <c r="E186" s="66">
        <f>C186/D186</f>
        <v>0</v>
      </c>
      <c r="G186" s="2"/>
      <c r="H186" s="2"/>
      <c r="I186" s="2"/>
      <c r="J186" s="2"/>
      <c r="K186" s="2"/>
    </row>
    <row r="187" spans="1:26" ht="36.75" x14ac:dyDescent="0.25">
      <c r="A187" s="24"/>
      <c r="C187" s="64" t="s">
        <v>57</v>
      </c>
      <c r="D187" s="64" t="s">
        <v>59</v>
      </c>
      <c r="E187" s="67" t="s">
        <v>55</v>
      </c>
      <c r="G187" s="2"/>
      <c r="H187" s="2"/>
      <c r="I187" s="2"/>
    </row>
    <row r="188" spans="1:26" x14ac:dyDescent="0.25">
      <c r="B188" s="169" t="s">
        <v>33</v>
      </c>
      <c r="C188" s="169"/>
      <c r="D188" s="169"/>
      <c r="E188" s="169"/>
      <c r="F188" s="169"/>
      <c r="G188" s="2"/>
      <c r="H188" s="2"/>
      <c r="I188" s="2"/>
      <c r="J188" s="2"/>
      <c r="K188" s="2"/>
    </row>
    <row r="189" spans="1:26" ht="7.5" customHeight="1" x14ac:dyDescent="0.25">
      <c r="B189" s="27"/>
      <c r="C189" s="27"/>
      <c r="D189" s="27"/>
      <c r="E189" s="27"/>
      <c r="F189" s="27"/>
      <c r="G189" s="28"/>
      <c r="H189" s="28"/>
      <c r="I189" s="28"/>
      <c r="J189" s="28"/>
      <c r="K189" s="28"/>
    </row>
    <row r="190" spans="1:26" x14ac:dyDescent="0.25">
      <c r="A190" s="24" t="s">
        <v>34</v>
      </c>
      <c r="B190" s="169" t="s">
        <v>95</v>
      </c>
      <c r="C190" s="169"/>
      <c r="D190" s="169"/>
      <c r="E190" s="169"/>
      <c r="F190" s="169"/>
      <c r="G190" s="2"/>
      <c r="H190" s="2"/>
      <c r="I190" s="2"/>
      <c r="J190" s="2"/>
      <c r="K190" s="2"/>
      <c r="Z190" s="130">
        <f>0.4*E191</f>
        <v>0</v>
      </c>
    </row>
    <row r="191" spans="1:26" x14ac:dyDescent="0.25">
      <c r="B191" s="9"/>
      <c r="C191" s="18">
        <f>E182</f>
        <v>0</v>
      </c>
      <c r="D191" s="19">
        <f>E186</f>
        <v>0</v>
      </c>
      <c r="E191" s="68">
        <f>(C191+D191)/2</f>
        <v>0</v>
      </c>
      <c r="G191" s="2"/>
      <c r="H191" s="2"/>
      <c r="I191" s="2"/>
      <c r="J191" s="2"/>
      <c r="K191" s="2"/>
      <c r="Z191" s="120" t="s">
        <v>124</v>
      </c>
    </row>
    <row r="192" spans="1:26" ht="36.75" x14ac:dyDescent="0.25">
      <c r="A192" s="24" t="s">
        <v>35</v>
      </c>
      <c r="C192" s="93" t="s">
        <v>54</v>
      </c>
      <c r="D192" s="94" t="s">
        <v>55</v>
      </c>
      <c r="E192" s="21" t="s">
        <v>125</v>
      </c>
      <c r="G192" s="2"/>
      <c r="H192" s="2"/>
      <c r="I192" s="2"/>
      <c r="J192" s="2"/>
      <c r="K192" s="2"/>
    </row>
    <row r="193" spans="1:26" ht="7.5" customHeight="1" x14ac:dyDescent="0.25">
      <c r="A193" s="24"/>
      <c r="C193" s="65"/>
      <c r="D193" s="67"/>
      <c r="E193" s="69"/>
      <c r="G193" s="28"/>
      <c r="H193" s="28"/>
      <c r="I193" s="28"/>
      <c r="J193" s="28"/>
      <c r="K193" s="28"/>
      <c r="Y193" s="119" t="s">
        <v>114</v>
      </c>
      <c r="Z193" s="130">
        <f>0.6*G218</f>
        <v>0</v>
      </c>
    </row>
    <row r="194" spans="1:26" x14ac:dyDescent="0.25">
      <c r="A194" s="24"/>
      <c r="B194" s="3" t="s">
        <v>96</v>
      </c>
      <c r="C194" s="65"/>
      <c r="D194" s="67"/>
      <c r="E194" s="69"/>
      <c r="G194" s="28"/>
      <c r="H194" s="28"/>
      <c r="I194" s="28"/>
      <c r="J194" s="28"/>
      <c r="K194" s="28"/>
    </row>
    <row r="195" spans="1:26" ht="7.5" customHeight="1" x14ac:dyDescent="0.25">
      <c r="A195" s="24"/>
      <c r="C195" s="65"/>
      <c r="D195" s="67"/>
      <c r="E195" s="69"/>
      <c r="G195" s="28"/>
      <c r="H195" s="28"/>
      <c r="I195" s="28"/>
      <c r="J195" s="28"/>
      <c r="K195" s="28"/>
    </row>
    <row r="196" spans="1:26" x14ac:dyDescent="0.25">
      <c r="A196" s="24"/>
      <c r="B196" s="3" t="s">
        <v>97</v>
      </c>
      <c r="C196" s="65"/>
      <c r="D196" s="67"/>
      <c r="E196" s="69"/>
      <c r="F196" s="70" t="s">
        <v>101</v>
      </c>
      <c r="G196" s="28"/>
      <c r="H196" s="28"/>
      <c r="I196" s="28"/>
      <c r="J196" s="28"/>
      <c r="K196" s="28"/>
    </row>
    <row r="197" spans="1:26" ht="28.5" customHeight="1" x14ac:dyDescent="0.25">
      <c r="A197" s="24"/>
      <c r="B197" s="156" t="s">
        <v>107</v>
      </c>
      <c r="C197" s="156"/>
      <c r="D197" s="156"/>
      <c r="E197" s="156"/>
      <c r="F197" s="156"/>
      <c r="G197" s="28"/>
      <c r="H197" s="28"/>
      <c r="I197" s="28"/>
      <c r="J197" s="28"/>
      <c r="K197" s="28"/>
    </row>
    <row r="198" spans="1:26" ht="28.5" customHeight="1" thickBot="1" x14ac:dyDescent="0.3">
      <c r="A198" s="142"/>
      <c r="B198" s="141"/>
      <c r="C198" s="141"/>
      <c r="D198" s="141"/>
      <c r="E198" s="141"/>
      <c r="F198" s="141"/>
      <c r="G198" s="143"/>
      <c r="H198" s="143"/>
      <c r="I198" s="143"/>
      <c r="J198" s="143"/>
      <c r="K198" s="143"/>
    </row>
    <row r="199" spans="1:26" ht="24.75" thickBot="1" x14ac:dyDescent="0.3">
      <c r="A199" s="216">
        <v>1</v>
      </c>
      <c r="B199" s="71" t="s">
        <v>98</v>
      </c>
      <c r="C199" s="72"/>
      <c r="D199" s="73"/>
      <c r="E199" s="74"/>
      <c r="F199" s="75"/>
      <c r="G199" s="144" t="s">
        <v>140</v>
      </c>
      <c r="H199" s="143"/>
      <c r="I199" s="143"/>
      <c r="J199" s="143"/>
      <c r="K199" s="143"/>
    </row>
    <row r="200" spans="1:26" ht="86.25" customHeight="1" thickBot="1" x14ac:dyDescent="0.3">
      <c r="A200" s="217"/>
      <c r="B200" s="198"/>
      <c r="C200" s="198"/>
      <c r="D200" s="198"/>
      <c r="E200" s="198"/>
      <c r="F200" s="198"/>
      <c r="G200" s="145"/>
      <c r="H200" s="143"/>
      <c r="I200" s="143"/>
      <c r="J200" s="143"/>
      <c r="K200" s="143"/>
    </row>
    <row r="201" spans="1:26" ht="24.75" thickBot="1" x14ac:dyDescent="0.3">
      <c r="A201" s="217"/>
      <c r="B201" s="76" t="s">
        <v>99</v>
      </c>
      <c r="C201" s="77"/>
      <c r="D201" s="78"/>
      <c r="E201" s="79"/>
      <c r="F201" s="9"/>
      <c r="G201" s="144" t="s">
        <v>100</v>
      </c>
      <c r="H201" s="143"/>
      <c r="I201" s="143"/>
      <c r="J201" s="143"/>
      <c r="K201" s="143"/>
    </row>
    <row r="202" spans="1:26" ht="86.25" customHeight="1" thickBot="1" x14ac:dyDescent="0.3">
      <c r="A202" s="218"/>
      <c r="B202" s="198"/>
      <c r="C202" s="198"/>
      <c r="D202" s="198"/>
      <c r="E202" s="198"/>
      <c r="F202" s="198"/>
      <c r="G202" s="146"/>
      <c r="H202" s="143"/>
      <c r="I202" s="143"/>
      <c r="J202" s="143"/>
      <c r="K202" s="143"/>
    </row>
    <row r="203" spans="1:26" ht="15.75" thickBot="1" x14ac:dyDescent="0.3">
      <c r="A203" s="59"/>
      <c r="B203" s="143"/>
      <c r="C203" s="65"/>
      <c r="D203" s="67"/>
      <c r="E203" s="69"/>
      <c r="F203" s="143"/>
      <c r="G203" s="3"/>
      <c r="H203" s="143"/>
      <c r="I203" s="143"/>
      <c r="J203" s="143"/>
      <c r="K203" s="143"/>
    </row>
    <row r="204" spans="1:26" ht="24.75" thickBot="1" x14ac:dyDescent="0.3">
      <c r="A204" s="219">
        <v>2</v>
      </c>
      <c r="B204" s="71" t="s">
        <v>98</v>
      </c>
      <c r="C204" s="72"/>
      <c r="D204" s="73"/>
      <c r="E204" s="74"/>
      <c r="F204" s="75"/>
      <c r="G204" s="144" t="s">
        <v>140</v>
      </c>
      <c r="H204" s="143"/>
      <c r="I204" s="143"/>
      <c r="J204" s="143"/>
      <c r="K204" s="143"/>
    </row>
    <row r="205" spans="1:26" ht="86.25" customHeight="1" thickBot="1" x14ac:dyDescent="0.3">
      <c r="A205" s="220"/>
      <c r="B205" s="229"/>
      <c r="C205" s="230"/>
      <c r="D205" s="230"/>
      <c r="E205" s="230"/>
      <c r="F205" s="231"/>
      <c r="G205" s="145"/>
      <c r="H205" s="143"/>
      <c r="I205" s="143"/>
      <c r="J205" s="143"/>
      <c r="K205" s="143"/>
    </row>
    <row r="206" spans="1:26" ht="24.75" thickBot="1" x14ac:dyDescent="0.3">
      <c r="A206" s="220"/>
      <c r="B206" s="76" t="s">
        <v>99</v>
      </c>
      <c r="C206" s="77"/>
      <c r="D206" s="78"/>
      <c r="E206" s="79"/>
      <c r="F206" s="9"/>
      <c r="G206" s="144" t="s">
        <v>100</v>
      </c>
      <c r="H206" s="143"/>
      <c r="I206" s="143"/>
      <c r="J206" s="143"/>
      <c r="K206" s="143"/>
    </row>
    <row r="207" spans="1:26" ht="86.25" customHeight="1" thickBot="1" x14ac:dyDescent="0.3">
      <c r="A207" s="221"/>
      <c r="B207" s="201"/>
      <c r="C207" s="198"/>
      <c r="D207" s="198"/>
      <c r="E207" s="198"/>
      <c r="F207" s="198"/>
      <c r="G207" s="146"/>
      <c r="H207" s="143"/>
      <c r="I207" s="143"/>
      <c r="J207" s="143"/>
      <c r="K207" s="143"/>
    </row>
    <row r="208" spans="1:26" ht="15.75" thickBot="1" x14ac:dyDescent="0.3">
      <c r="A208" s="59"/>
      <c r="B208" s="143"/>
      <c r="C208" s="65"/>
      <c r="D208" s="67"/>
      <c r="E208" s="69"/>
      <c r="F208" s="143"/>
      <c r="G208" s="3"/>
      <c r="H208" s="143"/>
      <c r="I208" s="143"/>
      <c r="J208" s="143"/>
      <c r="K208" s="143"/>
    </row>
    <row r="209" spans="1:11" ht="24.75" thickBot="1" x14ac:dyDescent="0.3">
      <c r="A209" s="216">
        <v>3</v>
      </c>
      <c r="B209" s="71" t="s">
        <v>98</v>
      </c>
      <c r="C209" s="72"/>
      <c r="D209" s="73"/>
      <c r="E209" s="74"/>
      <c r="F209" s="75"/>
      <c r="G209" s="144" t="s">
        <v>140</v>
      </c>
      <c r="H209" s="143"/>
      <c r="I209" s="143"/>
      <c r="J209" s="143"/>
      <c r="K209" s="143"/>
    </row>
    <row r="210" spans="1:11" ht="86.25" customHeight="1" thickBot="1" x14ac:dyDescent="0.3">
      <c r="A210" s="217"/>
      <c r="B210" s="198"/>
      <c r="C210" s="198"/>
      <c r="D210" s="198"/>
      <c r="E210" s="198"/>
      <c r="F210" s="198"/>
      <c r="G210" s="145"/>
      <c r="H210" s="143"/>
      <c r="I210" s="143"/>
      <c r="J210" s="143"/>
      <c r="K210" s="143"/>
    </row>
    <row r="211" spans="1:11" ht="24.75" thickBot="1" x14ac:dyDescent="0.3">
      <c r="A211" s="217"/>
      <c r="B211" s="76" t="s">
        <v>99</v>
      </c>
      <c r="C211" s="77"/>
      <c r="D211" s="78"/>
      <c r="E211" s="79"/>
      <c r="F211" s="9"/>
      <c r="G211" s="144" t="s">
        <v>100</v>
      </c>
      <c r="H211" s="143"/>
      <c r="I211" s="143"/>
      <c r="J211" s="143"/>
      <c r="K211" s="143"/>
    </row>
    <row r="212" spans="1:11" ht="86.25" customHeight="1" thickBot="1" x14ac:dyDescent="0.3">
      <c r="A212" s="218"/>
      <c r="B212" s="198"/>
      <c r="C212" s="198"/>
      <c r="D212" s="198"/>
      <c r="E212" s="198"/>
      <c r="F212" s="198"/>
      <c r="G212" s="146"/>
      <c r="H212" s="143"/>
      <c r="I212" s="143"/>
      <c r="J212" s="143"/>
      <c r="K212" s="143"/>
    </row>
    <row r="213" spans="1:11" ht="15.75" thickBot="1" x14ac:dyDescent="0.3">
      <c r="A213" s="59"/>
      <c r="B213" s="143"/>
      <c r="C213" s="65"/>
      <c r="D213" s="67"/>
      <c r="E213" s="69"/>
      <c r="F213" s="143"/>
      <c r="G213" s="3"/>
      <c r="H213" s="143"/>
      <c r="I213" s="143"/>
      <c r="J213" s="143"/>
      <c r="K213" s="143"/>
    </row>
    <row r="214" spans="1:11" ht="24.75" thickBot="1" x14ac:dyDescent="0.3">
      <c r="A214" s="216">
        <v>4</v>
      </c>
      <c r="B214" s="71" t="s">
        <v>98</v>
      </c>
      <c r="C214" s="72"/>
      <c r="D214" s="73"/>
      <c r="E214" s="74"/>
      <c r="F214" s="75"/>
      <c r="G214" s="144" t="s">
        <v>140</v>
      </c>
      <c r="H214" s="143"/>
      <c r="I214" s="143"/>
      <c r="J214" s="143"/>
      <c r="K214" s="143"/>
    </row>
    <row r="215" spans="1:11" ht="86.25" customHeight="1" thickBot="1" x14ac:dyDescent="0.3">
      <c r="A215" s="217"/>
      <c r="B215" s="198"/>
      <c r="C215" s="198"/>
      <c r="D215" s="198"/>
      <c r="E215" s="198"/>
      <c r="F215" s="198"/>
      <c r="G215" s="145"/>
      <c r="H215" s="143"/>
      <c r="I215" s="143"/>
      <c r="J215" s="143"/>
      <c r="K215" s="143"/>
    </row>
    <row r="216" spans="1:11" ht="24.75" thickBot="1" x14ac:dyDescent="0.3">
      <c r="A216" s="217"/>
      <c r="B216" s="76" t="s">
        <v>99</v>
      </c>
      <c r="C216" s="77"/>
      <c r="D216" s="78"/>
      <c r="E216" s="79"/>
      <c r="F216" s="9"/>
      <c r="G216" s="144" t="s">
        <v>100</v>
      </c>
      <c r="H216" s="143"/>
      <c r="I216" s="143"/>
      <c r="J216" s="143"/>
      <c r="K216" s="143"/>
    </row>
    <row r="217" spans="1:11" ht="86.25" customHeight="1" thickBot="1" x14ac:dyDescent="0.3">
      <c r="A217" s="218"/>
      <c r="B217" s="198"/>
      <c r="C217" s="198"/>
      <c r="D217" s="198"/>
      <c r="E217" s="199"/>
      <c r="F217" s="199"/>
      <c r="G217" s="146"/>
      <c r="H217" s="143"/>
      <c r="I217" s="143"/>
      <c r="J217" s="143"/>
      <c r="K217" s="143"/>
    </row>
    <row r="218" spans="1:11" ht="15.75" thickBot="1" x14ac:dyDescent="0.3">
      <c r="A218" s="142"/>
      <c r="B218" s="143"/>
      <c r="C218" s="65"/>
      <c r="D218" s="67"/>
      <c r="E218" s="222" t="s">
        <v>102</v>
      </c>
      <c r="F218" s="223"/>
      <c r="G218" s="129">
        <f>SUM((G200*G202)/100+(G205*G207)/100+(G210*G212)/100+(G215*G217)/100)</f>
        <v>0</v>
      </c>
      <c r="H218" s="143"/>
      <c r="I218" s="143"/>
      <c r="J218" s="143"/>
      <c r="K218" s="143"/>
    </row>
    <row r="219" spans="1:11" x14ac:dyDescent="0.25">
      <c r="A219" s="24"/>
      <c r="C219" s="65"/>
      <c r="D219" s="67"/>
      <c r="E219" s="95"/>
      <c r="F219" s="95"/>
      <c r="G219" s="9"/>
      <c r="H219" s="28"/>
      <c r="I219" s="28"/>
      <c r="J219" s="28"/>
      <c r="K219" s="28"/>
    </row>
    <row r="220" spans="1:11" ht="15.75" thickBot="1" x14ac:dyDescent="0.3">
      <c r="A220" s="24"/>
      <c r="C220" s="65"/>
      <c r="D220" s="67"/>
      <c r="E220" s="69"/>
      <c r="H220" s="28"/>
      <c r="I220" s="28"/>
      <c r="J220" s="28"/>
      <c r="K220" s="28"/>
    </row>
    <row r="221" spans="1:11" ht="28.5" customHeight="1" thickBot="1" x14ac:dyDescent="0.3">
      <c r="A221" s="24"/>
      <c r="B221" s="224" t="s">
        <v>103</v>
      </c>
      <c r="C221" s="225"/>
      <c r="D221" s="225"/>
      <c r="E221" s="225"/>
      <c r="F221" s="226"/>
      <c r="G221" s="129">
        <f>SUM(Z190,Z193)</f>
        <v>0</v>
      </c>
      <c r="H221" s="28"/>
      <c r="I221" s="28"/>
      <c r="J221" s="28"/>
      <c r="K221" s="28"/>
    </row>
    <row r="222" spans="1:11" x14ac:dyDescent="0.25">
      <c r="A222" s="24"/>
      <c r="C222" s="65"/>
      <c r="D222" s="67"/>
      <c r="E222" s="69"/>
      <c r="G222" s="28"/>
      <c r="H222" s="28"/>
      <c r="I222" s="28"/>
      <c r="J222" s="28"/>
      <c r="K222" s="28"/>
    </row>
    <row r="223" spans="1:11" ht="15.75" thickBot="1" x14ac:dyDescent="0.3">
      <c r="A223" s="24"/>
      <c r="C223" s="65"/>
      <c r="D223" s="67"/>
      <c r="E223" s="69"/>
      <c r="G223" s="28"/>
      <c r="H223" s="28"/>
      <c r="I223" s="28"/>
      <c r="J223" s="28"/>
      <c r="K223" s="28"/>
    </row>
    <row r="224" spans="1:11" x14ac:dyDescent="0.25">
      <c r="A224" s="53"/>
      <c r="B224" s="206" t="s">
        <v>104</v>
      </c>
      <c r="C224" s="206"/>
      <c r="D224" s="206"/>
      <c r="E224" s="206"/>
      <c r="F224" s="207"/>
      <c r="G224" s="28"/>
      <c r="H224" s="28"/>
      <c r="I224" s="28"/>
      <c r="J224" s="28"/>
      <c r="K224" s="28"/>
    </row>
    <row r="225" spans="1:11" x14ac:dyDescent="0.25">
      <c r="A225" s="55"/>
      <c r="B225" s="9"/>
      <c r="C225" s="77"/>
      <c r="D225" s="78"/>
      <c r="E225" s="79"/>
      <c r="F225" s="56"/>
      <c r="G225" s="28"/>
      <c r="H225" s="28"/>
      <c r="I225" s="28"/>
      <c r="J225" s="28"/>
      <c r="K225" s="28"/>
    </row>
    <row r="226" spans="1:11" x14ac:dyDescent="0.25">
      <c r="A226" s="55"/>
      <c r="B226" s="157" t="s">
        <v>105</v>
      </c>
      <c r="C226" s="157"/>
      <c r="D226" s="78"/>
      <c r="E226" s="227" t="s">
        <v>106</v>
      </c>
      <c r="F226" s="228"/>
      <c r="G226" s="28"/>
      <c r="H226" s="28"/>
      <c r="I226" s="28"/>
      <c r="J226" s="28"/>
      <c r="K226" s="28"/>
    </row>
    <row r="227" spans="1:11" ht="44.25" customHeight="1" thickBot="1" x14ac:dyDescent="0.3">
      <c r="A227" s="55">
        <v>1</v>
      </c>
      <c r="B227" s="200"/>
      <c r="C227" s="200"/>
      <c r="D227" s="84">
        <v>1</v>
      </c>
      <c r="E227" s="200"/>
      <c r="F227" s="200"/>
      <c r="G227" s="28"/>
      <c r="H227" s="28"/>
      <c r="I227" s="28"/>
      <c r="J227" s="28"/>
      <c r="K227" s="28"/>
    </row>
    <row r="228" spans="1:11" ht="44.25" customHeight="1" thickBot="1" x14ac:dyDescent="0.3">
      <c r="A228" s="55">
        <v>2</v>
      </c>
      <c r="B228" s="198"/>
      <c r="C228" s="198"/>
      <c r="D228" s="84">
        <v>2</v>
      </c>
      <c r="E228" s="200"/>
      <c r="F228" s="200"/>
      <c r="G228" s="28"/>
      <c r="H228" s="28"/>
      <c r="I228" s="28"/>
      <c r="J228" s="28"/>
      <c r="K228" s="28"/>
    </row>
    <row r="229" spans="1:11" ht="44.25" customHeight="1" thickBot="1" x14ac:dyDescent="0.3">
      <c r="A229" s="55">
        <v>3</v>
      </c>
      <c r="B229" s="198"/>
      <c r="C229" s="198"/>
      <c r="D229" s="84">
        <v>3</v>
      </c>
      <c r="E229" s="200"/>
      <c r="F229" s="200"/>
      <c r="G229" s="28"/>
      <c r="H229" s="28"/>
      <c r="I229" s="28"/>
      <c r="J229" s="28"/>
      <c r="K229" s="28"/>
    </row>
    <row r="230" spans="1:11" ht="44.25" customHeight="1" thickBot="1" x14ac:dyDescent="0.3">
      <c r="A230" s="55">
        <v>4</v>
      </c>
      <c r="B230" s="198"/>
      <c r="C230" s="198"/>
      <c r="D230" s="84">
        <v>4</v>
      </c>
      <c r="E230" s="200"/>
      <c r="F230" s="200"/>
      <c r="G230" s="28"/>
      <c r="H230" s="28"/>
      <c r="I230" s="28"/>
      <c r="J230" s="28"/>
      <c r="K230" s="28"/>
    </row>
    <row r="231" spans="1:11" ht="44.25" customHeight="1" thickBot="1" x14ac:dyDescent="0.3">
      <c r="A231" s="55">
        <v>5</v>
      </c>
      <c r="B231" s="198"/>
      <c r="C231" s="198"/>
      <c r="D231" s="84">
        <v>5</v>
      </c>
      <c r="E231" s="200"/>
      <c r="F231" s="200"/>
      <c r="G231" s="28"/>
      <c r="H231" s="28"/>
      <c r="I231" s="28"/>
      <c r="J231" s="28"/>
      <c r="K231" s="28"/>
    </row>
    <row r="232" spans="1:11" ht="15.75" thickBot="1" x14ac:dyDescent="0.3">
      <c r="A232" s="57"/>
      <c r="B232" s="25"/>
      <c r="C232" s="25"/>
      <c r="D232" s="80"/>
      <c r="E232" s="86"/>
      <c r="F232" s="58"/>
      <c r="G232" s="28"/>
      <c r="H232" s="28"/>
      <c r="I232" s="28"/>
      <c r="J232" s="28"/>
      <c r="K232" s="28"/>
    </row>
    <row r="233" spans="1:11" ht="15.75" thickBot="1" x14ac:dyDescent="0.3">
      <c r="A233" s="24"/>
      <c r="D233" s="67"/>
      <c r="E233" s="69"/>
      <c r="G233" s="28"/>
      <c r="H233" s="28"/>
      <c r="I233" s="28"/>
      <c r="J233" s="28"/>
      <c r="K233" s="28"/>
    </row>
    <row r="234" spans="1:11" x14ac:dyDescent="0.25">
      <c r="A234" s="24"/>
      <c r="B234" s="89"/>
      <c r="C234" s="75"/>
      <c r="D234" s="73"/>
      <c r="E234" s="74"/>
      <c r="F234" s="54"/>
      <c r="G234" s="28"/>
      <c r="H234" s="28"/>
      <c r="I234" s="28"/>
      <c r="J234" s="28"/>
      <c r="K234" s="28"/>
    </row>
    <row r="235" spans="1:11" ht="15.75" thickBot="1" x14ac:dyDescent="0.3">
      <c r="A235" s="24"/>
      <c r="B235" s="92" t="s">
        <v>108</v>
      </c>
      <c r="C235" s="9"/>
      <c r="D235" s="78"/>
      <c r="E235" s="79"/>
      <c r="F235" s="56"/>
      <c r="G235" s="28"/>
      <c r="H235" s="28"/>
      <c r="I235" s="28"/>
      <c r="J235" s="28"/>
      <c r="K235" s="28"/>
    </row>
    <row r="236" spans="1:11" ht="97.5" customHeight="1" thickBot="1" x14ac:dyDescent="0.3">
      <c r="A236" s="24"/>
      <c r="B236" s="201"/>
      <c r="C236" s="198"/>
      <c r="D236" s="198"/>
      <c r="E236" s="198"/>
      <c r="F236" s="202"/>
      <c r="G236" s="28"/>
      <c r="H236" s="28"/>
      <c r="I236" s="28"/>
      <c r="J236" s="28"/>
      <c r="K236" s="28"/>
    </row>
    <row r="237" spans="1:11" x14ac:dyDescent="0.25">
      <c r="A237" s="24"/>
      <c r="B237" s="83"/>
      <c r="C237" s="9"/>
      <c r="D237" s="78"/>
      <c r="E237" s="79"/>
      <c r="F237" s="56"/>
      <c r="G237" s="28"/>
      <c r="H237" s="28"/>
      <c r="I237" s="28"/>
      <c r="J237" s="28"/>
      <c r="K237" s="28"/>
    </row>
    <row r="238" spans="1:11" ht="15.75" thickBot="1" x14ac:dyDescent="0.3">
      <c r="A238" s="24"/>
      <c r="B238" s="187"/>
      <c r="C238" s="167"/>
      <c r="D238" s="9"/>
      <c r="E238" s="121"/>
      <c r="F238" s="56"/>
      <c r="G238" s="28"/>
      <c r="H238" s="28"/>
      <c r="I238" s="28"/>
      <c r="J238" s="28"/>
      <c r="K238" s="28"/>
    </row>
    <row r="239" spans="1:11" x14ac:dyDescent="0.25">
      <c r="A239" s="24"/>
      <c r="B239" s="83" t="s">
        <v>109</v>
      </c>
      <c r="C239" s="9"/>
      <c r="D239" s="9"/>
      <c r="E239" s="90" t="s">
        <v>45</v>
      </c>
      <c r="F239" s="56"/>
      <c r="G239" s="28"/>
      <c r="H239" s="28"/>
      <c r="I239" s="28"/>
      <c r="J239" s="28"/>
      <c r="K239" s="28"/>
    </row>
    <row r="240" spans="1:11" x14ac:dyDescent="0.25">
      <c r="A240" s="24"/>
      <c r="B240" s="83"/>
      <c r="C240" s="9"/>
      <c r="D240" s="9"/>
      <c r="E240" s="90"/>
      <c r="F240" s="56"/>
      <c r="G240" s="28"/>
      <c r="H240" s="28"/>
      <c r="I240" s="28"/>
      <c r="J240" s="28"/>
      <c r="K240" s="28"/>
    </row>
    <row r="241" spans="1:11" ht="15.75" thickBot="1" x14ac:dyDescent="0.3">
      <c r="A241" s="24"/>
      <c r="B241" s="187"/>
      <c r="C241" s="167"/>
      <c r="D241" s="9"/>
      <c r="E241" s="121"/>
      <c r="F241" s="56"/>
      <c r="G241" s="28"/>
      <c r="H241" s="28"/>
      <c r="I241" s="28"/>
      <c r="J241" s="28"/>
      <c r="K241" s="28"/>
    </row>
    <row r="242" spans="1:11" x14ac:dyDescent="0.25">
      <c r="A242" s="24"/>
      <c r="B242" s="83" t="s">
        <v>110</v>
      </c>
      <c r="C242" s="9"/>
      <c r="D242" s="9"/>
      <c r="E242" s="90" t="s">
        <v>45</v>
      </c>
      <c r="F242" s="56"/>
      <c r="G242" s="28"/>
      <c r="H242" s="28"/>
      <c r="I242" s="28"/>
      <c r="J242" s="28"/>
      <c r="K242" s="28"/>
    </row>
    <row r="243" spans="1:11" x14ac:dyDescent="0.25">
      <c r="A243" s="24"/>
      <c r="B243" s="83"/>
      <c r="C243" s="9"/>
      <c r="D243" s="9"/>
      <c r="E243" s="90"/>
      <c r="F243" s="56"/>
      <c r="G243" s="28"/>
      <c r="H243" s="28"/>
      <c r="I243" s="28"/>
      <c r="J243" s="28"/>
      <c r="K243" s="28"/>
    </row>
    <row r="244" spans="1:11" ht="15.75" thickBot="1" x14ac:dyDescent="0.3">
      <c r="A244" s="24"/>
      <c r="B244" s="187"/>
      <c r="C244" s="167"/>
      <c r="D244" s="9"/>
      <c r="E244" s="88"/>
      <c r="F244" s="56"/>
      <c r="G244" s="28"/>
      <c r="H244" s="28"/>
      <c r="I244" s="28"/>
      <c r="J244" s="28"/>
      <c r="K244" s="28"/>
    </row>
    <row r="245" spans="1:11" x14ac:dyDescent="0.25">
      <c r="A245" s="24"/>
      <c r="B245" s="83" t="s">
        <v>111</v>
      </c>
      <c r="C245" s="9"/>
      <c r="D245" s="9"/>
      <c r="E245" s="90" t="s">
        <v>45</v>
      </c>
      <c r="F245" s="56"/>
      <c r="G245" s="28"/>
      <c r="H245" s="28"/>
      <c r="I245" s="28"/>
      <c r="J245" s="28"/>
      <c r="K245" s="28"/>
    </row>
    <row r="246" spans="1:11" ht="15.75" thickBot="1" x14ac:dyDescent="0.3">
      <c r="A246" s="24"/>
      <c r="B246" s="85"/>
      <c r="C246" s="25"/>
      <c r="D246" s="87"/>
      <c r="E246" s="86"/>
      <c r="F246" s="58"/>
      <c r="G246" s="28"/>
      <c r="H246" s="28"/>
      <c r="I246" s="28"/>
      <c r="J246" s="28"/>
      <c r="K246" s="28"/>
    </row>
    <row r="247" spans="1:11" ht="15.75" thickBot="1" x14ac:dyDescent="0.3">
      <c r="A247" s="24"/>
      <c r="D247" s="82"/>
      <c r="E247" s="69"/>
      <c r="G247" s="28"/>
      <c r="H247" s="28"/>
      <c r="I247" s="28"/>
      <c r="J247" s="28"/>
      <c r="K247" s="28"/>
    </row>
    <row r="248" spans="1:11" ht="15.75" thickBot="1" x14ac:dyDescent="0.3">
      <c r="A248" s="24"/>
      <c r="B248" s="89" t="s">
        <v>112</v>
      </c>
      <c r="C248" s="75"/>
      <c r="D248" s="73"/>
      <c r="E248" s="74"/>
      <c r="F248" s="54"/>
      <c r="G248" s="28"/>
      <c r="H248" s="28"/>
      <c r="I248" s="28"/>
      <c r="J248" s="28"/>
      <c r="K248" s="28"/>
    </row>
    <row r="249" spans="1:11" ht="117.75" customHeight="1" thickBot="1" x14ac:dyDescent="0.3">
      <c r="A249" s="24"/>
      <c r="B249" s="214"/>
      <c r="C249" s="166"/>
      <c r="D249" s="166"/>
      <c r="E249" s="166"/>
      <c r="F249" s="215"/>
      <c r="G249" s="28"/>
      <c r="H249" s="28"/>
      <c r="I249" s="28"/>
      <c r="J249" s="28"/>
      <c r="K249" s="28"/>
    </row>
    <row r="250" spans="1:11" x14ac:dyDescent="0.25">
      <c r="A250" s="24"/>
      <c r="B250" s="83"/>
      <c r="C250" s="9"/>
      <c r="D250" s="78"/>
      <c r="E250" s="79"/>
      <c r="F250" s="56"/>
      <c r="G250" s="28"/>
      <c r="H250" s="28"/>
      <c r="I250" s="28"/>
      <c r="J250" s="28"/>
      <c r="K250" s="28"/>
    </row>
    <row r="251" spans="1:11" ht="15.75" thickBot="1" x14ac:dyDescent="0.3">
      <c r="A251" s="24"/>
      <c r="B251" s="187"/>
      <c r="C251" s="167"/>
      <c r="D251" s="78"/>
      <c r="E251" s="91"/>
      <c r="F251" s="56"/>
      <c r="G251" s="28"/>
      <c r="H251" s="28"/>
      <c r="I251" s="28"/>
      <c r="J251" s="28"/>
      <c r="K251" s="28"/>
    </row>
    <row r="252" spans="1:11" x14ac:dyDescent="0.25">
      <c r="A252" s="24"/>
      <c r="B252" s="208" t="s">
        <v>113</v>
      </c>
      <c r="C252" s="209"/>
      <c r="D252" s="78"/>
      <c r="E252" s="45" t="s">
        <v>45</v>
      </c>
      <c r="F252" s="56"/>
      <c r="G252" s="28"/>
      <c r="H252" s="28"/>
      <c r="I252" s="28"/>
      <c r="J252" s="28"/>
      <c r="K252" s="28"/>
    </row>
    <row r="253" spans="1:11" ht="15.75" thickBot="1" x14ac:dyDescent="0.3">
      <c r="A253" s="24"/>
      <c r="B253" s="85"/>
      <c r="C253" s="25"/>
      <c r="D253" s="80"/>
      <c r="E253" s="86"/>
      <c r="F253" s="58"/>
      <c r="G253" s="28"/>
      <c r="H253" s="28"/>
      <c r="I253" s="28"/>
      <c r="J253" s="28"/>
      <c r="K253" s="28"/>
    </row>
    <row r="254" spans="1:11" x14ac:dyDescent="0.25">
      <c r="A254" s="24"/>
      <c r="B254" s="195" t="s">
        <v>94</v>
      </c>
      <c r="C254" s="196"/>
      <c r="D254" s="196"/>
      <c r="E254" s="196"/>
      <c r="F254" s="197"/>
      <c r="G254" s="28"/>
      <c r="H254" s="28"/>
      <c r="I254" s="28"/>
      <c r="J254" s="28"/>
      <c r="K254" s="28"/>
    </row>
    <row r="255" spans="1:11" ht="36.75" customHeight="1" thickBot="1" x14ac:dyDescent="0.3">
      <c r="A255" s="24"/>
      <c r="B255" s="193" t="s">
        <v>93</v>
      </c>
      <c r="C255" s="194"/>
      <c r="D255" s="131">
        <f>G221</f>
        <v>0</v>
      </c>
      <c r="E255" s="79"/>
      <c r="F255" s="56"/>
      <c r="G255" s="28"/>
      <c r="H255" s="28"/>
      <c r="I255" s="28"/>
      <c r="J255" s="28"/>
      <c r="K255" s="28"/>
    </row>
    <row r="256" spans="1:11" ht="20.25" customHeight="1" x14ac:dyDescent="0.25">
      <c r="A256" s="24"/>
      <c r="B256" s="99"/>
      <c r="C256" s="100"/>
      <c r="D256" s="78"/>
      <c r="E256" s="79"/>
      <c r="F256" s="56"/>
      <c r="G256" s="28"/>
      <c r="H256" s="28"/>
      <c r="I256" s="28"/>
      <c r="J256" s="28"/>
      <c r="K256" s="28"/>
    </row>
    <row r="257" spans="1:11" x14ac:dyDescent="0.25">
      <c r="A257" s="24"/>
      <c r="B257" s="203" t="s">
        <v>126</v>
      </c>
      <c r="C257" s="204"/>
      <c r="D257" s="204"/>
      <c r="E257" s="204"/>
      <c r="F257" s="205"/>
      <c r="G257" s="2"/>
      <c r="H257" s="2"/>
      <c r="I257" s="2"/>
      <c r="J257" s="2"/>
      <c r="K257" s="2"/>
    </row>
    <row r="258" spans="1:11" x14ac:dyDescent="0.25">
      <c r="A258" s="35"/>
      <c r="B258" s="114"/>
      <c r="C258" s="115"/>
      <c r="D258" s="115"/>
      <c r="E258" s="115"/>
      <c r="F258" s="56"/>
      <c r="G258" s="36"/>
      <c r="H258" s="36"/>
      <c r="I258" s="36"/>
      <c r="J258" s="36"/>
      <c r="K258" s="36"/>
    </row>
    <row r="259" spans="1:11" ht="15.75" thickBot="1" x14ac:dyDescent="0.3">
      <c r="B259" s="102" t="s">
        <v>120</v>
      </c>
      <c r="C259" s="122"/>
      <c r="D259" s="103" t="s">
        <v>119</v>
      </c>
      <c r="E259" s="123"/>
      <c r="F259" s="96" t="str">
        <f>IF(G221&lt;3,"0%",IF(G221&gt;4.5,""))</f>
        <v>0%</v>
      </c>
      <c r="G259" s="2"/>
      <c r="H259" s="2"/>
      <c r="I259" s="2"/>
      <c r="J259" s="2"/>
      <c r="K259" s="2"/>
    </row>
    <row r="260" spans="1:11" x14ac:dyDescent="0.25">
      <c r="A260" s="24"/>
      <c r="B260" s="111" t="s">
        <v>122</v>
      </c>
      <c r="C260" s="98"/>
      <c r="D260" s="112" t="s">
        <v>121</v>
      </c>
      <c r="E260" s="98"/>
      <c r="F260" s="56"/>
      <c r="G260" s="2"/>
      <c r="H260" s="2"/>
      <c r="I260" s="2"/>
      <c r="J260" s="2"/>
      <c r="K260" s="2"/>
    </row>
    <row r="261" spans="1:11" x14ac:dyDescent="0.25">
      <c r="B261" s="55"/>
      <c r="C261" s="9"/>
      <c r="D261" s="9"/>
      <c r="E261" s="9"/>
      <c r="F261" s="56"/>
      <c r="G261" s="2"/>
      <c r="H261" s="2"/>
      <c r="I261" s="2"/>
      <c r="J261" s="2"/>
      <c r="K261" s="2"/>
    </row>
    <row r="262" spans="1:11" ht="15.75" thickBot="1" x14ac:dyDescent="0.3">
      <c r="A262" s="24"/>
      <c r="B262" s="101" t="s">
        <v>123</v>
      </c>
      <c r="C262" s="9"/>
      <c r="D262" s="9"/>
      <c r="E262" s="9"/>
      <c r="F262" s="56"/>
      <c r="G262" s="2"/>
      <c r="H262" s="2"/>
      <c r="I262" s="2"/>
      <c r="J262" s="2"/>
      <c r="K262" s="2"/>
    </row>
    <row r="263" spans="1:11" ht="15.75" thickBot="1" x14ac:dyDescent="0.3">
      <c r="B263" s="102" t="s">
        <v>127</v>
      </c>
      <c r="C263" s="124"/>
      <c r="D263" s="9"/>
      <c r="E263" s="9"/>
      <c r="F263" s="110"/>
      <c r="G263" s="2"/>
      <c r="H263" s="2"/>
      <c r="I263" s="2"/>
      <c r="J263" s="2"/>
      <c r="K263" s="2"/>
    </row>
    <row r="264" spans="1:11" x14ac:dyDescent="0.25">
      <c r="B264" s="111" t="s">
        <v>122</v>
      </c>
      <c r="C264" s="104"/>
      <c r="D264" s="9"/>
      <c r="E264" s="9"/>
      <c r="F264" s="56"/>
      <c r="G264" s="28"/>
      <c r="H264" s="28"/>
      <c r="I264" s="28"/>
      <c r="J264" s="28"/>
      <c r="K264" s="28"/>
    </row>
    <row r="265" spans="1:11" x14ac:dyDescent="0.25">
      <c r="A265" s="36"/>
      <c r="B265" s="111"/>
      <c r="C265" s="104"/>
      <c r="E265" s="9"/>
      <c r="F265" s="56"/>
      <c r="G265" s="36"/>
      <c r="H265" s="36"/>
      <c r="I265" s="36"/>
      <c r="J265" s="36"/>
      <c r="K265" s="36"/>
    </row>
    <row r="266" spans="1:11" x14ac:dyDescent="0.25">
      <c r="B266" s="113"/>
      <c r="C266" s="9"/>
      <c r="E266" s="9"/>
      <c r="F266" s="56"/>
      <c r="G266" s="2"/>
      <c r="H266" s="2"/>
      <c r="I266" s="2"/>
      <c r="J266" s="2"/>
      <c r="K266" s="2"/>
    </row>
    <row r="267" spans="1:11" ht="16.5" thickBot="1" x14ac:dyDescent="0.3">
      <c r="A267" s="24"/>
      <c r="B267" s="102" t="s">
        <v>53</v>
      </c>
      <c r="C267" s="125"/>
      <c r="D267" s="128" t="s">
        <v>128</v>
      </c>
      <c r="E267" s="127">
        <f>(C263*C267)+C263</f>
        <v>0</v>
      </c>
      <c r="F267" s="56"/>
      <c r="G267" s="2"/>
      <c r="H267" s="2"/>
      <c r="I267" s="2"/>
      <c r="J267" s="2"/>
      <c r="K267" s="2"/>
    </row>
    <row r="268" spans="1:11" x14ac:dyDescent="0.25">
      <c r="A268" s="24"/>
      <c r="B268" s="137" t="s">
        <v>121</v>
      </c>
      <c r="C268" s="98"/>
      <c r="F268" s="56"/>
      <c r="G268" s="14"/>
      <c r="H268" s="14"/>
      <c r="I268" s="14"/>
      <c r="J268" s="14"/>
      <c r="K268" s="14"/>
    </row>
    <row r="269" spans="1:11" ht="15.75" x14ac:dyDescent="0.25">
      <c r="A269" s="24"/>
      <c r="B269" s="138"/>
      <c r="C269" s="9"/>
      <c r="D269" s="34"/>
      <c r="E269" s="126"/>
      <c r="F269" s="56"/>
      <c r="G269" s="14"/>
      <c r="H269" s="14"/>
      <c r="I269" s="14"/>
      <c r="J269" s="14"/>
      <c r="K269" s="14"/>
    </row>
    <row r="270" spans="1:11" ht="15.75" x14ac:dyDescent="0.25">
      <c r="A270" s="35"/>
      <c r="B270" s="55"/>
      <c r="C270" s="9"/>
      <c r="D270" s="136" t="s">
        <v>129</v>
      </c>
      <c r="E270" s="126">
        <f>C263*C267</f>
        <v>0</v>
      </c>
      <c r="F270" s="56"/>
      <c r="G270" s="36"/>
      <c r="H270" s="36"/>
      <c r="I270" s="36"/>
      <c r="J270" s="36"/>
      <c r="K270" s="36"/>
    </row>
    <row r="271" spans="1:11" ht="15.75" x14ac:dyDescent="0.25">
      <c r="A271" s="35"/>
      <c r="B271" s="55"/>
      <c r="C271" s="9"/>
      <c r="D271" s="34"/>
      <c r="E271" s="126"/>
      <c r="F271" s="56"/>
      <c r="G271" s="36"/>
      <c r="H271" s="36"/>
      <c r="I271" s="36"/>
      <c r="J271" s="36"/>
      <c r="K271" s="36"/>
    </row>
    <row r="272" spans="1:11" ht="15.75" x14ac:dyDescent="0.25">
      <c r="A272" s="35"/>
      <c r="B272" s="55"/>
      <c r="C272" s="9"/>
      <c r="D272" s="34"/>
      <c r="E272" s="126"/>
      <c r="F272" s="56"/>
      <c r="G272" s="36"/>
      <c r="H272" s="36"/>
      <c r="I272" s="36"/>
      <c r="J272" s="36"/>
      <c r="K272" s="36"/>
    </row>
    <row r="273" spans="1:26" ht="15.75" thickBot="1" x14ac:dyDescent="0.3">
      <c r="A273" s="24"/>
      <c r="B273" s="187"/>
      <c r="C273" s="167"/>
      <c r="D273" s="9"/>
      <c r="E273" s="167"/>
      <c r="F273" s="188"/>
      <c r="G273" s="2"/>
      <c r="H273" s="2"/>
      <c r="I273" s="2"/>
      <c r="J273" s="2"/>
      <c r="K273" s="2"/>
    </row>
    <row r="274" spans="1:26" x14ac:dyDescent="0.25">
      <c r="B274" s="189" t="s">
        <v>92</v>
      </c>
      <c r="C274" s="190"/>
      <c r="D274" s="9"/>
      <c r="E274" s="191" t="s">
        <v>138</v>
      </c>
      <c r="F274" s="192"/>
      <c r="G274" s="2"/>
      <c r="H274" s="2"/>
      <c r="I274" s="2"/>
      <c r="J274" s="2"/>
      <c r="K274" s="2"/>
    </row>
    <row r="275" spans="1:26" ht="15.75" thickBot="1" x14ac:dyDescent="0.3">
      <c r="B275" s="85"/>
      <c r="C275" s="91"/>
      <c r="D275" s="91"/>
      <c r="E275" s="91"/>
      <c r="F275" s="97"/>
      <c r="G275" s="2"/>
      <c r="H275" s="2"/>
      <c r="I275" s="2"/>
      <c r="J275" s="2"/>
      <c r="K275" s="2"/>
    </row>
    <row r="276" spans="1:26" ht="25.5" customHeight="1" x14ac:dyDescent="0.25">
      <c r="B276" s="26"/>
      <c r="C276" s="26"/>
      <c r="D276" s="26"/>
      <c r="E276" s="26"/>
      <c r="F276" s="26"/>
      <c r="G276" s="2"/>
      <c r="H276" s="2"/>
      <c r="I276" s="2"/>
      <c r="J276" s="2"/>
      <c r="K276" s="2"/>
    </row>
    <row r="277" spans="1:26" x14ac:dyDescent="0.25">
      <c r="B277" s="26"/>
      <c r="C277" s="26"/>
      <c r="D277" s="26"/>
      <c r="E277" s="26"/>
      <c r="F277" s="26"/>
      <c r="G277" s="14"/>
      <c r="H277" s="14"/>
      <c r="I277" s="14"/>
      <c r="J277" s="14"/>
      <c r="K277" s="14"/>
    </row>
    <row r="278" spans="1:26" x14ac:dyDescent="0.25">
      <c r="A278" s="24"/>
      <c r="B278" s="49"/>
      <c r="C278" s="49"/>
      <c r="D278" s="49"/>
      <c r="E278" s="49"/>
      <c r="F278" s="49"/>
      <c r="G278" s="2"/>
      <c r="H278" s="2"/>
      <c r="I278" s="2"/>
      <c r="J278" s="2"/>
      <c r="K278" s="2"/>
    </row>
    <row r="279" spans="1:26" x14ac:dyDescent="0.25">
      <c r="A279" s="24"/>
      <c r="B279" s="16"/>
      <c r="C279" s="16"/>
      <c r="D279" s="16"/>
      <c r="E279" s="16"/>
      <c r="F279" s="16"/>
      <c r="G279" s="2"/>
      <c r="H279" s="2"/>
      <c r="I279" s="2"/>
      <c r="J279" s="2"/>
      <c r="K279" s="2"/>
    </row>
    <row r="280" spans="1:26" ht="44.25" customHeight="1" x14ac:dyDescent="0.25">
      <c r="A280" s="9"/>
      <c r="B280" s="48"/>
      <c r="C280" s="48"/>
      <c r="D280" s="48"/>
      <c r="E280" s="48"/>
      <c r="F280" s="48"/>
      <c r="G280" s="2"/>
      <c r="H280" s="2"/>
      <c r="I280" s="2"/>
      <c r="J280" s="2"/>
      <c r="K280" s="2"/>
    </row>
    <row r="281" spans="1:26" x14ac:dyDescent="0.25">
      <c r="A281" s="10"/>
      <c r="B281" s="49"/>
      <c r="C281" s="49"/>
      <c r="D281" s="49"/>
      <c r="E281" s="49"/>
      <c r="F281" s="49"/>
      <c r="G281" s="2"/>
      <c r="H281" s="2"/>
      <c r="I281" s="2"/>
      <c r="J281" s="2"/>
      <c r="K281" s="2"/>
    </row>
    <row r="282" spans="1:26" x14ac:dyDescent="0.25">
      <c r="A282" s="10"/>
      <c r="B282" s="16"/>
      <c r="C282" s="16"/>
      <c r="D282" s="16"/>
      <c r="E282" s="16"/>
      <c r="F282" s="16"/>
      <c r="G282" s="2"/>
      <c r="H282" s="2"/>
      <c r="I282" s="2"/>
      <c r="J282" s="2"/>
      <c r="K282" s="2"/>
    </row>
    <row r="283" spans="1:26" x14ac:dyDescent="0.25">
      <c r="A283" s="9"/>
      <c r="B283" s="50"/>
      <c r="C283" s="50"/>
      <c r="D283" s="50"/>
      <c r="E283" s="50"/>
      <c r="F283" s="50"/>
      <c r="G283" s="2"/>
      <c r="H283" s="2"/>
      <c r="I283" s="2"/>
      <c r="J283" s="2"/>
      <c r="K283" s="2"/>
    </row>
    <row r="284" spans="1:26" x14ac:dyDescent="0.25">
      <c r="A284" s="10"/>
      <c r="B284" s="46"/>
      <c r="C284" s="46"/>
      <c r="D284" s="46"/>
      <c r="E284" s="46"/>
      <c r="F284" s="46"/>
      <c r="G284" s="2"/>
      <c r="H284" s="2"/>
      <c r="I284" s="2"/>
      <c r="J284" s="2"/>
      <c r="K284" s="2"/>
    </row>
    <row r="285" spans="1:26" x14ac:dyDescent="0.25">
      <c r="A285" s="9"/>
      <c r="B285" s="29"/>
      <c r="C285" s="29"/>
      <c r="D285" s="30"/>
      <c r="E285" s="30"/>
      <c r="F285" s="30"/>
      <c r="G285" s="2"/>
      <c r="H285" s="2"/>
      <c r="I285" s="2"/>
      <c r="J285" s="2"/>
      <c r="K285" s="2"/>
    </row>
    <row r="286" spans="1:26" s="4" customFormat="1" x14ac:dyDescent="0.25">
      <c r="A286" s="81"/>
      <c r="B286" s="51"/>
      <c r="C286" s="51"/>
      <c r="D286" s="51"/>
      <c r="E286" s="51"/>
      <c r="F286" s="51"/>
      <c r="G286" s="7"/>
      <c r="H286" s="7"/>
      <c r="I286" s="7"/>
      <c r="J286" s="7"/>
      <c r="K286" s="7"/>
      <c r="W286"/>
      <c r="Z286"/>
    </row>
    <row r="287" spans="1:26" x14ac:dyDescent="0.25">
      <c r="A287" s="9"/>
      <c r="B287" s="51"/>
      <c r="C287" s="51"/>
      <c r="D287" s="51"/>
      <c r="E287" s="51"/>
      <c r="F287" s="51"/>
      <c r="G287" s="2"/>
      <c r="H287" s="2"/>
      <c r="I287" s="2"/>
      <c r="J287" s="2"/>
      <c r="K287" s="2"/>
      <c r="W287" s="4"/>
    </row>
    <row r="288" spans="1:26" x14ac:dyDescent="0.25">
      <c r="A288" s="9"/>
      <c r="B288" s="51"/>
      <c r="C288" s="51"/>
      <c r="D288" s="51"/>
      <c r="E288" s="51"/>
      <c r="F288" s="51"/>
      <c r="G288" s="2"/>
      <c r="H288" s="2"/>
      <c r="I288" s="2"/>
      <c r="J288" s="2"/>
      <c r="K288" s="2"/>
    </row>
    <row r="289" spans="1:26" x14ac:dyDescent="0.25">
      <c r="A289" s="9"/>
      <c r="B289" s="51"/>
      <c r="C289" s="51"/>
      <c r="D289" s="51"/>
      <c r="E289" s="51"/>
      <c r="F289" s="51"/>
      <c r="G289" s="2"/>
      <c r="H289" s="2"/>
      <c r="I289" s="2"/>
      <c r="J289" s="2"/>
      <c r="K289" s="2"/>
    </row>
    <row r="290" spans="1:26" x14ac:dyDescent="0.25">
      <c r="A290" s="10"/>
      <c r="B290" s="9"/>
      <c r="C290" s="9"/>
      <c r="D290" s="9"/>
      <c r="E290" s="9"/>
      <c r="F290" s="9"/>
      <c r="G290" s="2"/>
      <c r="H290" s="2"/>
      <c r="I290" s="2"/>
      <c r="J290" s="2"/>
      <c r="K290" s="2"/>
      <c r="Z290" s="4"/>
    </row>
    <row r="291" spans="1:26" x14ac:dyDescent="0.25">
      <c r="A291" s="10"/>
      <c r="B291" s="9"/>
      <c r="C291" s="9"/>
      <c r="D291" s="9"/>
      <c r="E291" s="9"/>
      <c r="F291" s="9"/>
      <c r="G291" s="2"/>
      <c r="H291" s="2"/>
      <c r="I291" s="2"/>
      <c r="J291" s="2"/>
      <c r="K291" s="2"/>
    </row>
    <row r="292" spans="1:26" x14ac:dyDescent="0.25">
      <c r="A292" s="9"/>
      <c r="B292" s="10"/>
      <c r="C292" s="46"/>
      <c r="D292" s="46"/>
      <c r="E292" s="9"/>
      <c r="F292" s="47"/>
      <c r="G292" s="2"/>
      <c r="H292" s="2"/>
      <c r="I292" s="2"/>
      <c r="J292" s="2"/>
      <c r="K292" s="2"/>
    </row>
    <row r="293" spans="1:26" x14ac:dyDescent="0.25">
      <c r="A293" s="10"/>
      <c r="B293" s="9"/>
      <c r="C293" s="9"/>
      <c r="D293" s="9"/>
      <c r="E293" s="9"/>
      <c r="F293" s="9"/>
      <c r="G293" s="2"/>
      <c r="H293" s="2"/>
      <c r="I293" s="2"/>
      <c r="J293" s="2"/>
      <c r="K293" s="2"/>
    </row>
    <row r="294" spans="1:26" x14ac:dyDescent="0.25">
      <c r="A294" s="9"/>
      <c r="B294" s="10"/>
      <c r="C294" s="46"/>
      <c r="D294" s="46"/>
      <c r="E294" s="9"/>
      <c r="F294" s="47"/>
      <c r="G294" s="2"/>
      <c r="H294" s="2"/>
      <c r="I294" s="2"/>
      <c r="J294" s="2"/>
      <c r="K294" s="2"/>
    </row>
    <row r="295" spans="1:26" x14ac:dyDescent="0.25">
      <c r="A295" s="10"/>
      <c r="B295" s="9"/>
      <c r="C295" s="9"/>
      <c r="D295" s="9"/>
      <c r="E295" s="9"/>
      <c r="F295" s="9"/>
      <c r="G295" s="2"/>
      <c r="H295" s="2"/>
      <c r="I295" s="2"/>
      <c r="J295" s="2"/>
      <c r="K295" s="2"/>
    </row>
    <row r="296" spans="1:26" x14ac:dyDescent="0.25">
      <c r="A296" s="9"/>
      <c r="B296" s="10"/>
      <c r="C296" s="46"/>
      <c r="D296" s="46"/>
      <c r="E296" s="9"/>
      <c r="F296" s="47"/>
      <c r="G296" s="2"/>
      <c r="H296" s="2"/>
      <c r="I296" s="2"/>
      <c r="J296" s="2"/>
      <c r="K296" s="2"/>
    </row>
    <row r="297" spans="1:26" x14ac:dyDescent="0.25">
      <c r="A297" s="10"/>
      <c r="B297" s="9"/>
      <c r="C297" s="9"/>
      <c r="D297" s="9"/>
      <c r="E297" s="9"/>
      <c r="F297" s="9"/>
      <c r="G297" s="2"/>
      <c r="H297" s="2"/>
      <c r="I297" s="2"/>
      <c r="J297" s="2"/>
      <c r="K297" s="2"/>
    </row>
    <row r="298" spans="1:26" ht="38.25" customHeight="1" x14ac:dyDescent="0.25">
      <c r="A298" s="48"/>
      <c r="B298" s="48"/>
      <c r="C298" s="48"/>
      <c r="D298" s="48"/>
      <c r="E298" s="48"/>
      <c r="F298" s="48"/>
      <c r="G298" s="2"/>
      <c r="H298" s="2"/>
      <c r="I298" s="2"/>
      <c r="J298" s="2"/>
      <c r="K298" s="2"/>
    </row>
    <row r="299" spans="1:26" x14ac:dyDescent="0.25">
      <c r="A299" s="10"/>
      <c r="B299" s="9"/>
      <c r="C299" s="9"/>
      <c r="D299" s="9"/>
      <c r="E299" s="9"/>
      <c r="F299" s="9"/>
      <c r="G299" s="2"/>
      <c r="H299" s="2"/>
      <c r="I299" s="2"/>
      <c r="J299" s="2"/>
      <c r="K299" s="2"/>
    </row>
    <row r="300" spans="1:26" x14ac:dyDescent="0.25">
      <c r="A300" s="9"/>
      <c r="B300" s="9"/>
      <c r="C300" s="9"/>
      <c r="D300" s="9"/>
      <c r="E300" s="9"/>
      <c r="F300" s="9"/>
      <c r="G300" s="2"/>
      <c r="H300" s="2"/>
      <c r="I300" s="2"/>
      <c r="J300" s="2"/>
      <c r="K300" s="2"/>
    </row>
    <row r="301" spans="1:26" x14ac:dyDescent="0.25">
      <c r="A301" s="9"/>
      <c r="B301" s="9"/>
      <c r="C301" s="9"/>
      <c r="D301" s="9"/>
      <c r="E301" s="9"/>
      <c r="F301" s="9"/>
      <c r="G301" s="2"/>
      <c r="H301" s="2"/>
      <c r="I301" s="2"/>
      <c r="J301" s="2"/>
      <c r="K301" s="2"/>
    </row>
    <row r="302" spans="1:26" x14ac:dyDescent="0.25">
      <c r="A302" s="9"/>
      <c r="B302" s="9"/>
      <c r="C302" s="9"/>
      <c r="D302" s="9"/>
      <c r="E302" s="9"/>
      <c r="F302" s="9"/>
      <c r="G302" s="2"/>
      <c r="H302" s="2"/>
      <c r="I302" s="2"/>
      <c r="J302" s="2"/>
      <c r="K302" s="2"/>
    </row>
    <row r="303" spans="1:26" x14ac:dyDescent="0.25">
      <c r="A303" s="9"/>
      <c r="B303" s="9"/>
      <c r="C303" s="9"/>
      <c r="D303" s="9"/>
      <c r="E303" s="9"/>
      <c r="F303" s="9"/>
      <c r="G303" s="2"/>
      <c r="H303" s="2"/>
      <c r="I303" s="2"/>
      <c r="J303" s="2"/>
      <c r="K303" s="2"/>
    </row>
    <row r="304" spans="1:26" x14ac:dyDescent="0.25">
      <c r="A304" s="9"/>
      <c r="B304" s="9"/>
      <c r="C304" s="9"/>
      <c r="D304" s="9"/>
      <c r="E304" s="9"/>
      <c r="F304" s="9"/>
      <c r="G304" s="2"/>
      <c r="H304" s="2"/>
      <c r="I304" s="2"/>
      <c r="J304" s="2"/>
      <c r="K304" s="2"/>
    </row>
    <row r="305" spans="1:11" x14ac:dyDescent="0.25">
      <c r="A305" s="9"/>
      <c r="B305" s="9"/>
      <c r="C305" s="9"/>
      <c r="D305" s="9"/>
      <c r="E305" s="9"/>
      <c r="F305" s="9"/>
      <c r="G305" s="2"/>
      <c r="H305" s="2"/>
      <c r="I305" s="2"/>
      <c r="J305" s="2"/>
      <c r="K305" s="2"/>
    </row>
    <row r="306" spans="1:11" x14ac:dyDescent="0.25">
      <c r="A306" s="9"/>
      <c r="B306" s="9"/>
      <c r="C306" s="9"/>
      <c r="D306" s="9"/>
      <c r="E306" s="9"/>
      <c r="F306" s="9"/>
      <c r="G306" s="2"/>
      <c r="H306" s="2"/>
      <c r="I306" s="2"/>
      <c r="J306" s="2"/>
      <c r="K306" s="2"/>
    </row>
    <row r="307" spans="1:11" x14ac:dyDescent="0.25">
      <c r="A307" s="9"/>
      <c r="B307" s="9"/>
      <c r="C307" s="9"/>
      <c r="D307" s="9"/>
      <c r="E307" s="9"/>
      <c r="F307" s="9"/>
      <c r="G307" s="2"/>
      <c r="H307" s="2"/>
      <c r="I307" s="2"/>
      <c r="J307" s="2"/>
      <c r="K307" s="2"/>
    </row>
    <row r="308" spans="1:11" x14ac:dyDescent="0.25">
      <c r="A308" s="9"/>
      <c r="B308" s="9"/>
      <c r="C308" s="9"/>
      <c r="D308" s="9"/>
      <c r="E308" s="9"/>
      <c r="F308" s="9"/>
      <c r="G308" s="2"/>
      <c r="H308" s="2"/>
      <c r="I308" s="2"/>
      <c r="J308" s="2"/>
      <c r="K308" s="2"/>
    </row>
    <row r="309" spans="1:11" x14ac:dyDescent="0.25">
      <c r="A309" s="9"/>
      <c r="B309" s="9"/>
      <c r="C309" s="9"/>
      <c r="D309" s="9"/>
      <c r="E309" s="9"/>
      <c r="F309" s="9"/>
      <c r="G309" s="2"/>
      <c r="H309" s="2"/>
      <c r="I309" s="2"/>
      <c r="J309" s="2"/>
      <c r="K309" s="2"/>
    </row>
    <row r="310" spans="1:11" x14ac:dyDescent="0.25">
      <c r="A310" s="9"/>
      <c r="B310" s="9"/>
      <c r="C310" s="9"/>
      <c r="D310" s="9"/>
      <c r="E310" s="9"/>
      <c r="F310" s="9"/>
      <c r="G310" s="2"/>
      <c r="H310" s="2"/>
      <c r="I310" s="2"/>
      <c r="J310" s="2"/>
      <c r="K310" s="2"/>
    </row>
    <row r="311" spans="1:11" x14ac:dyDescent="0.25">
      <c r="A311" s="9"/>
      <c r="B311" s="9"/>
      <c r="C311" s="9"/>
      <c r="D311" s="9"/>
      <c r="E311" s="9"/>
      <c r="F311" s="9"/>
      <c r="G311" s="2"/>
      <c r="H311" s="2"/>
      <c r="I311" s="2"/>
      <c r="J311" s="2"/>
      <c r="K311" s="2"/>
    </row>
    <row r="312" spans="1:11" x14ac:dyDescent="0.25">
      <c r="A312" s="9"/>
      <c r="B312" s="9"/>
      <c r="C312" s="9"/>
      <c r="D312" s="9"/>
      <c r="E312" s="9"/>
      <c r="F312" s="9"/>
      <c r="G312" s="2"/>
      <c r="H312" s="2"/>
      <c r="I312" s="2"/>
      <c r="J312" s="2"/>
      <c r="K312" s="2"/>
    </row>
    <row r="313" spans="1:11" x14ac:dyDescent="0.25">
      <c r="A313" s="9"/>
      <c r="B313" s="9"/>
      <c r="C313" s="9"/>
      <c r="D313" s="9"/>
      <c r="E313" s="9"/>
      <c r="F313" s="9"/>
      <c r="G313" s="2"/>
      <c r="H313" s="2"/>
      <c r="I313" s="2"/>
      <c r="J313" s="2"/>
      <c r="K313" s="2"/>
    </row>
    <row r="314" spans="1:11" x14ac:dyDescent="0.25">
      <c r="A314" s="9"/>
      <c r="B314" s="9"/>
      <c r="C314" s="9"/>
      <c r="D314" s="9"/>
      <c r="E314" s="9"/>
      <c r="F314" s="9"/>
      <c r="G314" s="2"/>
      <c r="H314" s="2"/>
      <c r="I314" s="2"/>
      <c r="J314" s="2"/>
      <c r="K314" s="2"/>
    </row>
    <row r="315" spans="1:11" x14ac:dyDescent="0.25">
      <c r="A315" s="9"/>
      <c r="B315" s="9"/>
      <c r="C315" s="9"/>
      <c r="D315" s="9"/>
      <c r="E315" s="9"/>
      <c r="F315" s="9"/>
      <c r="G315" s="2"/>
      <c r="H315" s="2"/>
      <c r="I315" s="2"/>
      <c r="J315" s="2"/>
      <c r="K315" s="2"/>
    </row>
    <row r="316" spans="1:11" x14ac:dyDescent="0.25">
      <c r="A316" s="9"/>
      <c r="B316" s="9"/>
      <c r="C316" s="9"/>
      <c r="D316" s="9"/>
      <c r="E316" s="9"/>
      <c r="F316" s="9"/>
      <c r="G316" s="2"/>
      <c r="H316" s="2"/>
      <c r="I316" s="2"/>
      <c r="J316" s="2"/>
      <c r="K316" s="2"/>
    </row>
    <row r="317" spans="1:11" x14ac:dyDescent="0.25">
      <c r="A317" s="9"/>
      <c r="B317" s="9"/>
      <c r="C317" s="9"/>
      <c r="D317" s="9"/>
      <c r="E317" s="9"/>
      <c r="F317" s="9"/>
      <c r="G317" s="2"/>
      <c r="H317" s="2"/>
      <c r="I317" s="2"/>
      <c r="J317" s="2"/>
      <c r="K317" s="2"/>
    </row>
    <row r="318" spans="1:11" x14ac:dyDescent="0.25">
      <c r="G318" s="2"/>
      <c r="H318" s="2"/>
      <c r="I318" s="2"/>
      <c r="J318" s="2"/>
      <c r="K318" s="2"/>
    </row>
    <row r="319" spans="1:11" x14ac:dyDescent="0.25">
      <c r="G319" s="2"/>
      <c r="H319" s="2"/>
      <c r="I319" s="2"/>
      <c r="J319" s="2"/>
      <c r="K319" s="2"/>
    </row>
    <row r="320" spans="1:11" x14ac:dyDescent="0.25">
      <c r="G320" s="2"/>
      <c r="H320" s="2"/>
      <c r="I320" s="2"/>
      <c r="J320" s="2"/>
      <c r="K320" s="2"/>
    </row>
    <row r="321" spans="7:11" x14ac:dyDescent="0.25">
      <c r="G321" s="2"/>
      <c r="H321" s="2"/>
      <c r="I321" s="2"/>
      <c r="J321" s="2"/>
      <c r="K321" s="2"/>
    </row>
    <row r="322" spans="7:11" x14ac:dyDescent="0.25">
      <c r="G322" s="2"/>
      <c r="H322" s="2"/>
      <c r="I322" s="2"/>
      <c r="J322" s="2"/>
      <c r="K322" s="2"/>
    </row>
    <row r="323" spans="7:11" x14ac:dyDescent="0.25">
      <c r="G323" s="2"/>
      <c r="H323" s="2"/>
      <c r="I323" s="2"/>
      <c r="J323" s="2"/>
      <c r="K323" s="2"/>
    </row>
    <row r="324" spans="7:11" x14ac:dyDescent="0.25">
      <c r="G324" s="2"/>
      <c r="H324" s="2"/>
      <c r="I324" s="2"/>
      <c r="J324" s="2"/>
      <c r="K324" s="2"/>
    </row>
    <row r="325" spans="7:11" x14ac:dyDescent="0.25">
      <c r="G325" s="2"/>
      <c r="H325" s="2"/>
      <c r="I325" s="2"/>
      <c r="J325" s="2"/>
      <c r="K325" s="2"/>
    </row>
    <row r="326" spans="7:11" x14ac:dyDescent="0.25">
      <c r="G326" s="2"/>
      <c r="H326" s="2"/>
      <c r="I326" s="2"/>
      <c r="J326" s="2"/>
      <c r="K326" s="2"/>
    </row>
    <row r="327" spans="7:11" x14ac:dyDescent="0.25">
      <c r="G327" s="2"/>
      <c r="H327" s="2"/>
      <c r="I327" s="2"/>
      <c r="J327" s="2"/>
      <c r="K327" s="2"/>
    </row>
    <row r="328" spans="7:11" x14ac:dyDescent="0.25">
      <c r="G328" s="2"/>
      <c r="H328" s="2"/>
      <c r="I328" s="2"/>
      <c r="J328" s="2"/>
      <c r="K328" s="2"/>
    </row>
    <row r="329" spans="7:11" x14ac:dyDescent="0.25">
      <c r="G329" s="2"/>
      <c r="H329" s="2"/>
      <c r="I329" s="2"/>
      <c r="J329" s="2"/>
      <c r="K329" s="2"/>
    </row>
    <row r="330" spans="7:11" x14ac:dyDescent="0.25">
      <c r="G330" s="2"/>
      <c r="H330" s="2"/>
      <c r="I330" s="2"/>
      <c r="J330" s="2"/>
      <c r="K330" s="2"/>
    </row>
    <row r="331" spans="7:11" x14ac:dyDescent="0.25">
      <c r="G331" s="2"/>
      <c r="H331" s="2"/>
      <c r="I331" s="2"/>
      <c r="J331" s="2"/>
      <c r="K331" s="2"/>
    </row>
    <row r="332" spans="7:11" x14ac:dyDescent="0.25">
      <c r="G332" s="2"/>
      <c r="H332" s="2"/>
      <c r="I332" s="2"/>
      <c r="J332" s="2"/>
      <c r="K332" s="2"/>
    </row>
    <row r="333" spans="7:11" x14ac:dyDescent="0.25">
      <c r="G333" s="2"/>
      <c r="H333" s="2"/>
      <c r="I333" s="2"/>
      <c r="J333" s="2"/>
      <c r="K333" s="2"/>
    </row>
    <row r="334" spans="7:11" x14ac:dyDescent="0.25">
      <c r="G334" s="2"/>
      <c r="H334" s="2"/>
      <c r="I334" s="2"/>
      <c r="J334" s="2"/>
      <c r="K334" s="2"/>
    </row>
    <row r="335" spans="7:11" x14ac:dyDescent="0.25">
      <c r="G335" s="2"/>
      <c r="H335" s="2"/>
      <c r="I335" s="2"/>
      <c r="J335" s="2"/>
      <c r="K335" s="2"/>
    </row>
    <row r="336" spans="7:11" x14ac:dyDescent="0.25">
      <c r="G336" s="2"/>
      <c r="H336" s="2"/>
      <c r="I336" s="2"/>
      <c r="J336" s="2"/>
      <c r="K336" s="2"/>
    </row>
    <row r="337" spans="7:11" x14ac:dyDescent="0.25">
      <c r="G337" s="2"/>
      <c r="H337" s="2"/>
      <c r="I337" s="2"/>
      <c r="J337" s="2"/>
      <c r="K337" s="2"/>
    </row>
    <row r="338" spans="7:11" x14ac:dyDescent="0.25">
      <c r="G338" s="2"/>
      <c r="H338" s="2"/>
      <c r="I338" s="2"/>
      <c r="J338" s="2"/>
      <c r="K338" s="2"/>
    </row>
    <row r="339" spans="7:11" x14ac:dyDescent="0.25">
      <c r="G339" s="2"/>
      <c r="H339" s="2"/>
      <c r="I339" s="2"/>
      <c r="J339" s="2"/>
      <c r="K339" s="2"/>
    </row>
    <row r="340" spans="7:11" x14ac:dyDescent="0.25">
      <c r="G340" s="2"/>
      <c r="H340" s="2"/>
      <c r="I340" s="2"/>
      <c r="J340" s="2"/>
      <c r="K340" s="2"/>
    </row>
    <row r="341" spans="7:11" x14ac:dyDescent="0.25">
      <c r="G341" s="2"/>
      <c r="H341" s="2"/>
      <c r="I341" s="2"/>
      <c r="J341" s="2"/>
      <c r="K341" s="2"/>
    </row>
    <row r="342" spans="7:11" x14ac:dyDescent="0.25">
      <c r="G342" s="2"/>
      <c r="H342" s="2"/>
      <c r="I342" s="2"/>
      <c r="J342" s="2"/>
      <c r="K342" s="2"/>
    </row>
    <row r="343" spans="7:11" x14ac:dyDescent="0.25">
      <c r="G343" s="2"/>
      <c r="H343" s="2"/>
      <c r="I343" s="2"/>
      <c r="J343" s="2"/>
      <c r="K343" s="2"/>
    </row>
    <row r="344" spans="7:11" x14ac:dyDescent="0.25">
      <c r="G344" s="2"/>
      <c r="H344" s="2"/>
      <c r="I344" s="2"/>
      <c r="J344" s="2"/>
      <c r="K344" s="2"/>
    </row>
    <row r="345" spans="7:11" x14ac:dyDescent="0.25">
      <c r="G345" s="2"/>
      <c r="H345" s="2"/>
      <c r="I345" s="2"/>
      <c r="J345" s="2"/>
      <c r="K345" s="2"/>
    </row>
    <row r="346" spans="7:11" x14ac:dyDescent="0.25">
      <c r="G346" s="2"/>
      <c r="H346" s="2"/>
      <c r="I346" s="2"/>
      <c r="J346" s="2"/>
      <c r="K346" s="2"/>
    </row>
    <row r="347" spans="7:11" x14ac:dyDescent="0.25">
      <c r="G347" s="2"/>
      <c r="H347" s="2"/>
      <c r="I347" s="2"/>
      <c r="J347" s="2"/>
      <c r="K347" s="2"/>
    </row>
    <row r="348" spans="7:11" x14ac:dyDescent="0.25">
      <c r="G348" s="2"/>
      <c r="H348" s="2"/>
      <c r="I348" s="2"/>
      <c r="J348" s="2"/>
      <c r="K348" s="2"/>
    </row>
    <row r="349" spans="7:11" x14ac:dyDescent="0.25">
      <c r="G349" s="2"/>
      <c r="H349" s="2"/>
      <c r="I349" s="2"/>
      <c r="J349" s="2"/>
      <c r="K349" s="2"/>
    </row>
    <row r="350" spans="7:11" x14ac:dyDescent="0.25">
      <c r="G350" s="2"/>
      <c r="H350" s="2"/>
      <c r="I350" s="2"/>
      <c r="J350" s="2"/>
      <c r="K350" s="2"/>
    </row>
    <row r="351" spans="7:11" x14ac:dyDescent="0.25">
      <c r="G351" s="2"/>
      <c r="H351" s="2"/>
      <c r="I351" s="2"/>
      <c r="J351" s="2"/>
      <c r="K351" s="2"/>
    </row>
    <row r="352" spans="7:11" x14ac:dyDescent="0.25">
      <c r="G352" s="2"/>
      <c r="H352" s="2"/>
      <c r="I352" s="2"/>
      <c r="J352" s="2"/>
      <c r="K352" s="2"/>
    </row>
    <row r="353" spans="7:11" x14ac:dyDescent="0.25">
      <c r="G353" s="2"/>
      <c r="H353" s="2"/>
      <c r="I353" s="2"/>
      <c r="J353" s="2"/>
      <c r="K353" s="2"/>
    </row>
    <row r="354" spans="7:11" x14ac:dyDescent="0.25">
      <c r="G354" s="2"/>
      <c r="H354" s="2"/>
      <c r="I354" s="2"/>
      <c r="J354" s="2"/>
      <c r="K354" s="2"/>
    </row>
    <row r="355" spans="7:11" x14ac:dyDescent="0.25">
      <c r="G355" s="2"/>
      <c r="H355" s="2"/>
      <c r="I355" s="2"/>
      <c r="J355" s="2"/>
      <c r="K355" s="2"/>
    </row>
    <row r="356" spans="7:11" x14ac:dyDescent="0.25">
      <c r="G356" s="2"/>
      <c r="H356" s="2"/>
      <c r="I356" s="2"/>
      <c r="J356" s="2"/>
      <c r="K356" s="2"/>
    </row>
    <row r="357" spans="7:11" x14ac:dyDescent="0.25">
      <c r="G357" s="2"/>
      <c r="H357" s="2"/>
      <c r="I357" s="2"/>
      <c r="J357" s="2"/>
      <c r="K357" s="2"/>
    </row>
    <row r="358" spans="7:11" x14ac:dyDescent="0.25">
      <c r="G358" s="2"/>
      <c r="H358" s="2"/>
      <c r="I358" s="2"/>
      <c r="J358" s="2"/>
      <c r="K358" s="2"/>
    </row>
    <row r="359" spans="7:11" x14ac:dyDescent="0.25">
      <c r="G359" s="2"/>
      <c r="H359" s="2"/>
      <c r="I359" s="2"/>
      <c r="J359" s="2"/>
      <c r="K359" s="2"/>
    </row>
    <row r="360" spans="7:11" x14ac:dyDescent="0.25">
      <c r="G360" s="2"/>
      <c r="H360" s="2"/>
      <c r="I360" s="2"/>
      <c r="J360" s="2"/>
      <c r="K360" s="2"/>
    </row>
    <row r="361" spans="7:11" x14ac:dyDescent="0.25">
      <c r="G361" s="2"/>
      <c r="H361" s="2"/>
      <c r="I361" s="2"/>
      <c r="J361" s="2"/>
      <c r="K361" s="2"/>
    </row>
  </sheetData>
  <mergeCells count="155">
    <mergeCell ref="B249:F249"/>
    <mergeCell ref="B251:C251"/>
    <mergeCell ref="C124:F124"/>
    <mergeCell ref="B78:F78"/>
    <mergeCell ref="D83:E83"/>
    <mergeCell ref="C84:F84"/>
    <mergeCell ref="A199:A202"/>
    <mergeCell ref="A204:A207"/>
    <mergeCell ref="A209:A212"/>
    <mergeCell ref="A214:A217"/>
    <mergeCell ref="E218:F218"/>
    <mergeCell ref="B221:F221"/>
    <mergeCell ref="E226:F226"/>
    <mergeCell ref="B227:C227"/>
    <mergeCell ref="B226:C226"/>
    <mergeCell ref="E227:F227"/>
    <mergeCell ref="B200:F200"/>
    <mergeCell ref="B202:F202"/>
    <mergeCell ref="B205:F205"/>
    <mergeCell ref="B207:F207"/>
    <mergeCell ref="B210:F210"/>
    <mergeCell ref="B212:F212"/>
    <mergeCell ref="C119:F119"/>
    <mergeCell ref="B86:F86"/>
    <mergeCell ref="B244:C244"/>
    <mergeCell ref="A1:G1"/>
    <mergeCell ref="D163:E163"/>
    <mergeCell ref="C164:F164"/>
    <mergeCell ref="B117:F117"/>
    <mergeCell ref="B175:F175"/>
    <mergeCell ref="A98:F98"/>
    <mergeCell ref="A99:F99"/>
    <mergeCell ref="B162:F162"/>
    <mergeCell ref="B43:F43"/>
    <mergeCell ref="B45:F45"/>
    <mergeCell ref="C96:F96"/>
    <mergeCell ref="C18:F18"/>
    <mergeCell ref="C20:F20"/>
    <mergeCell ref="C22:F22"/>
    <mergeCell ref="C24:F24"/>
    <mergeCell ref="A20:B20"/>
    <mergeCell ref="C36:F36"/>
    <mergeCell ref="C34:F34"/>
    <mergeCell ref="C92:F92"/>
    <mergeCell ref="B74:F74"/>
    <mergeCell ref="B70:F70"/>
    <mergeCell ref="B66:F66"/>
    <mergeCell ref="A167:F167"/>
    <mergeCell ref="C28:F28"/>
    <mergeCell ref="B273:C273"/>
    <mergeCell ref="E273:F273"/>
    <mergeCell ref="B274:C274"/>
    <mergeCell ref="E274:F274"/>
    <mergeCell ref="B255:C255"/>
    <mergeCell ref="B254:F254"/>
    <mergeCell ref="B197:F197"/>
    <mergeCell ref="B215:F215"/>
    <mergeCell ref="B217:F217"/>
    <mergeCell ref="B228:C228"/>
    <mergeCell ref="B229:C229"/>
    <mergeCell ref="B230:C230"/>
    <mergeCell ref="B231:C231"/>
    <mergeCell ref="E228:F228"/>
    <mergeCell ref="E229:F229"/>
    <mergeCell ref="E230:F230"/>
    <mergeCell ref="E231:F231"/>
    <mergeCell ref="B236:F236"/>
    <mergeCell ref="B238:C238"/>
    <mergeCell ref="B257:F257"/>
    <mergeCell ref="B224:F224"/>
    <mergeCell ref="B241:C241"/>
    <mergeCell ref="B252:C252"/>
    <mergeCell ref="C80:F80"/>
    <mergeCell ref="C76:F76"/>
    <mergeCell ref="C72:F72"/>
    <mergeCell ref="B59:F59"/>
    <mergeCell ref="B53:F53"/>
    <mergeCell ref="A61:F61"/>
    <mergeCell ref="A63:F63"/>
    <mergeCell ref="D67:E67"/>
    <mergeCell ref="D71:E71"/>
    <mergeCell ref="D75:E75"/>
    <mergeCell ref="D79:E79"/>
    <mergeCell ref="A11:F11"/>
    <mergeCell ref="A13:F13"/>
    <mergeCell ref="A26:F26"/>
    <mergeCell ref="A60:C60"/>
    <mergeCell ref="A62:C62"/>
    <mergeCell ref="C68:F68"/>
    <mergeCell ref="A38:B38"/>
    <mergeCell ref="A36:B36"/>
    <mergeCell ref="B47:F47"/>
    <mergeCell ref="B57:F57"/>
    <mergeCell ref="B51:F51"/>
    <mergeCell ref="A40:F40"/>
    <mergeCell ref="B49:F49"/>
    <mergeCell ref="C38:F38"/>
    <mergeCell ref="B55:F55"/>
    <mergeCell ref="A34:B34"/>
    <mergeCell ref="A32:B32"/>
    <mergeCell ref="A28:B28"/>
    <mergeCell ref="A15:F15"/>
    <mergeCell ref="A30:B30"/>
    <mergeCell ref="A22:B22"/>
    <mergeCell ref="A24:B24"/>
    <mergeCell ref="C30:F30"/>
    <mergeCell ref="C32:F32"/>
    <mergeCell ref="B190:F190"/>
    <mergeCell ref="B178:F178"/>
    <mergeCell ref="C180:F180"/>
    <mergeCell ref="A177:F177"/>
    <mergeCell ref="B188:F188"/>
    <mergeCell ref="C154:F154"/>
    <mergeCell ref="C159:F159"/>
    <mergeCell ref="A166:F166"/>
    <mergeCell ref="D123:E123"/>
    <mergeCell ref="D128:E128"/>
    <mergeCell ref="D133:E133"/>
    <mergeCell ref="D138:E138"/>
    <mergeCell ref="D143:E143"/>
    <mergeCell ref="D148:E148"/>
    <mergeCell ref="D153:E153"/>
    <mergeCell ref="D158:E158"/>
    <mergeCell ref="B152:F152"/>
    <mergeCell ref="B147:F147"/>
    <mergeCell ref="B142:F142"/>
    <mergeCell ref="B137:F137"/>
    <mergeCell ref="E169:F169"/>
    <mergeCell ref="C139:F139"/>
    <mergeCell ref="C144:F144"/>
    <mergeCell ref="E172:F172"/>
    <mergeCell ref="C149:F149"/>
    <mergeCell ref="B122:F122"/>
    <mergeCell ref="B157:F157"/>
    <mergeCell ref="D87:E87"/>
    <mergeCell ref="D91:E91"/>
    <mergeCell ref="B90:F90"/>
    <mergeCell ref="C104:D104"/>
    <mergeCell ref="C108:D108"/>
    <mergeCell ref="C110:D110"/>
    <mergeCell ref="D118:E118"/>
    <mergeCell ref="C109:D109"/>
    <mergeCell ref="B132:F132"/>
    <mergeCell ref="B127:F127"/>
    <mergeCell ref="C88:F88"/>
    <mergeCell ref="D95:E95"/>
    <mergeCell ref="C129:F129"/>
    <mergeCell ref="C134:F134"/>
    <mergeCell ref="A114:F114"/>
    <mergeCell ref="C107:D107"/>
    <mergeCell ref="C103:D103"/>
    <mergeCell ref="C101:D101"/>
    <mergeCell ref="C102:D102"/>
    <mergeCell ref="B94:F94"/>
    <mergeCell ref="D112:F112"/>
  </mergeCells>
  <dataValidations count="5">
    <dataValidation type="list" allowBlank="1" showInputMessage="1" showErrorMessage="1" sqref="C9">
      <formula1>$AA$15:$AA$17</formula1>
    </dataValidation>
    <dataValidation type="list" allowBlank="1" showInputMessage="1" showErrorMessage="1" sqref="C259">
      <formula1>$Y$14:$Y$30</formula1>
    </dataValidation>
    <dataValidation type="list" allowBlank="1" showInputMessage="1" showErrorMessage="1" sqref="C67 C83 C87 C91 C95 C118 C123 C128 C133 C138 C143 C148 C158 C163 C153 C71 C79 C75">
      <formula1>$Z$14:$Z$23</formula1>
    </dataValidation>
    <dataValidation type="list" allowBlank="1" showInputMessage="1" showErrorMessage="1" sqref="E259">
      <formula1>$W$14:$W$18</formula1>
    </dataValidation>
    <dataValidation type="list" allowBlank="1" showInputMessage="1" showErrorMessage="1" sqref="G212 G217 G207 G202">
      <formula1>$Z$15:$Z$24</formula1>
    </dataValidation>
  </dataValidations>
  <pageMargins left="0.7" right="0.7" top="0.75" bottom="0.75" header="0.3" footer="0.3"/>
  <pageSetup scale="74" fitToHeight="0" orientation="portrait" r:id="rId1"/>
  <headerFooter>
    <oddFooter>Page &amp;P of &amp;N</oddFooter>
  </headerFooter>
  <rowBreaks count="5" manualBreakCount="5">
    <brk id="113" max="6" man="1"/>
    <brk id="165" max="6" man="1"/>
    <brk id="193" max="6" man="1"/>
    <brk id="222" max="6" man="1"/>
    <brk id="24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Salaried JD Template</vt:lpstr>
      <vt:lpstr>Sheet1</vt:lpstr>
      <vt:lpstr>'Salaried JD Template'!Print_Area</vt:lpstr>
    </vt:vector>
  </TitlesOfParts>
  <Company>Bethesda Health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 Kelli D</dc:creator>
  <cp:lastModifiedBy>Sharlyn</cp:lastModifiedBy>
  <cp:lastPrinted>2014-06-13T00:08:20Z</cp:lastPrinted>
  <dcterms:created xsi:type="dcterms:W3CDTF">2013-02-27T21:06:36Z</dcterms:created>
  <dcterms:modified xsi:type="dcterms:W3CDTF">2014-06-13T00:08:27Z</dcterms:modified>
</cp:coreProperties>
</file>